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Index sheet" sheetId="30" r:id="rId1"/>
    <sheet name="заголовочная" sheetId="1" r:id="rId2"/>
    <sheet name="цели, виды деятельности" sheetId="2" r:id="rId3"/>
    <sheet name="услуги" sheetId="3" r:id="rId4"/>
    <sheet name="балансовая" sheetId="4" r:id="rId5"/>
    <sheet name="фин. состояние" sheetId="5" r:id="rId6"/>
    <sheet name="поступления и выплаты" sheetId="6" r:id="rId7"/>
    <sheet name="поступления и выплаты1" sheetId="31" r:id="rId8"/>
    <sheet name="поступления и выплаты2" sheetId="32" r:id="rId9"/>
    <sheet name="закупка ТРУ" sheetId="8" r:id="rId10"/>
    <sheet name="справочная" sheetId="10" r:id="rId11"/>
    <sheet name="сведения о операциях" sheetId="29" r:id="rId12"/>
  </sheets>
  <definedNames>
    <definedName name="___INDEX_SHEET___ASAP_Utilities">'Index sheet'!$A$1</definedName>
    <definedName name="_xlnm._FilterDatabase" localSheetId="9" hidden="1">'закупка ТРУ'!$A$7:$I$7</definedName>
    <definedName name="_xlnm._FilterDatabase" localSheetId="6" hidden="1">'поступления и выплаты'!$A$6:$I$6</definedName>
    <definedName name="_xlnm._FilterDatabase" localSheetId="10" hidden="1">справочная!$A$5:$C$5</definedName>
    <definedName name="_xlnm._FilterDatabase" localSheetId="5" hidden="1">'фин. состояние'!$A$5:$H$28</definedName>
    <definedName name="_xlnm.Print_Titles" localSheetId="4">'фин. состояние'!$3:$5</definedName>
    <definedName name="_xlnm.Print_Titles" localSheetId="1">'цели, виды деятельности'!#REF!</definedName>
    <definedName name="_xlnm.Print_Titles" localSheetId="9">#REF!</definedName>
    <definedName name="_xlnm.Print_Titles" localSheetId="6">#REF!</definedName>
    <definedName name="_xlnm.Print_Titles" localSheetId="10">#REF!</definedName>
    <definedName name="_xlnm.Print_Titles" localSheetId="3">балансовая!$2:$4</definedName>
    <definedName name="_xlnm.Print_Titles" localSheetId="5">'поступления и выплаты'!$3:$6</definedName>
    <definedName name="_xlnm.Print_Titles" localSheetId="2">услуги!#REF!</definedName>
    <definedName name="_xlnm.Print_Area" localSheetId="9">'закупка ТРУ'!$A$1:$L$11</definedName>
    <definedName name="_xlnm.Print_Area" localSheetId="6">'поступления и выплаты'!$A$1:$I$45</definedName>
    <definedName name="_xlnm.Print_Area" localSheetId="7">'поступления и выплаты1'!$A$1:$I$45</definedName>
    <definedName name="_xlnm.Print_Area" localSheetId="8">'поступления и выплаты2'!$A$1:$I$45</definedName>
    <definedName name="_xlnm.Print_Area" localSheetId="11">'сведения о операциях'!$A$1:$FK$56</definedName>
    <definedName name="_xlnm.Print_Area" localSheetId="10">справочная!$A$1:$E$8</definedName>
    <definedName name="_xlnm.Print_Area" localSheetId="3">услуги!$A$1:$L$8</definedName>
    <definedName name="_xlnm.Print_Area" localSheetId="5">'фин. состояние'!$A$1:$C$28</definedName>
  </definedNames>
  <calcPr calcId="145621"/>
</workbook>
</file>

<file path=xl/calcChain.xml><?xml version="1.0" encoding="utf-8"?>
<calcChain xmlns="http://schemas.openxmlformats.org/spreadsheetml/2006/main">
  <c r="H11" i="8" l="1"/>
  <c r="H10" i="8" s="1"/>
  <c r="H8" i="8" s="1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I11" i="8" s="1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I15" i="32"/>
  <c r="H15" i="32"/>
  <c r="G15" i="32"/>
  <c r="F15" i="32"/>
  <c r="E15" i="32"/>
  <c r="D15" i="32" s="1"/>
  <c r="D14" i="32"/>
  <c r="D13" i="32"/>
  <c r="D12" i="32"/>
  <c r="D9" i="32"/>
  <c r="I7" i="32"/>
  <c r="H7" i="32"/>
  <c r="G7" i="32"/>
  <c r="F7" i="32"/>
  <c r="E7" i="32"/>
  <c r="D7" i="32" s="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I15" i="31"/>
  <c r="H15" i="31"/>
  <c r="G15" i="31"/>
  <c r="F15" i="31"/>
  <c r="E15" i="31"/>
  <c r="D15" i="31" s="1"/>
  <c r="D14" i="31"/>
  <c r="D13" i="31"/>
  <c r="D12" i="31"/>
  <c r="D9" i="31"/>
  <c r="I7" i="31"/>
  <c r="H7" i="31"/>
  <c r="G7" i="31"/>
  <c r="F7" i="31"/>
  <c r="E7" i="31"/>
  <c r="D7" i="31" s="1"/>
  <c r="D29" i="6"/>
  <c r="G11" i="8" s="1"/>
  <c r="F15" i="6"/>
  <c r="G15" i="6"/>
  <c r="H15" i="6"/>
  <c r="I15" i="6"/>
  <c r="D16" i="6"/>
  <c r="E15" i="6"/>
  <c r="D15" i="6" s="1"/>
  <c r="E7" i="6"/>
  <c r="D7" i="6" s="1"/>
  <c r="I7" i="6"/>
  <c r="H7" i="6"/>
  <c r="G7" i="6"/>
  <c r="F7" i="6"/>
  <c r="D22" i="6"/>
  <c r="D28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7" i="6"/>
  <c r="D26" i="6"/>
  <c r="D25" i="6"/>
  <c r="D24" i="6"/>
  <c r="D23" i="6"/>
  <c r="D21" i="6"/>
  <c r="D20" i="6"/>
  <c r="D19" i="6"/>
  <c r="D18" i="6"/>
  <c r="D17" i="6"/>
  <c r="D14" i="6"/>
  <c r="D13" i="6"/>
  <c r="D12" i="6"/>
  <c r="D9" i="6"/>
  <c r="J10" i="8"/>
  <c r="K10" i="8"/>
  <c r="K8" i="8" s="1"/>
  <c r="L10" i="8"/>
  <c r="J8" i="8"/>
  <c r="L8" i="8"/>
  <c r="F11" i="8" l="1"/>
  <c r="F10" i="8" s="1"/>
  <c r="F8" i="8" s="1"/>
  <c r="I10" i="8"/>
  <c r="I8" i="8" s="1"/>
  <c r="D11" i="8"/>
  <c r="D10" i="8" s="1"/>
  <c r="D8" i="8" s="1"/>
  <c r="G10" i="8"/>
  <c r="G8" i="8" s="1"/>
  <c r="E11" i="8"/>
  <c r="E10" i="8" s="1"/>
  <c r="E8" i="8" s="1"/>
</calcChain>
</file>

<file path=xl/sharedStrings.xml><?xml version="1.0" encoding="utf-8"?>
<sst xmlns="http://schemas.openxmlformats.org/spreadsheetml/2006/main" count="832" uniqueCount="321">
  <si>
    <t/>
  </si>
  <si>
    <t>УТВЕРЖДАЮ:</t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</si>
  <si>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</si>
  <si>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</si>
  <si>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</si>
  <si>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</si>
  <si>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</si>
  <si>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</si>
  <si>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</si>
  <si>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</si>
  <si>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</si>
  <si>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</si>
  <si>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</si>
  <si>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</si>
  <si>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</si>
  <si>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</si>
  <si>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</si>
  <si>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</si>
  <si>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</si>
  <si>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</si>
  <si>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</si>
  <si>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</si>
  <si>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</si>
  <si>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</si>
  <si>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</si>
  <si>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</si>
  <si>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</si>
  <si>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</si>
  <si>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</si>
  <si>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</si>
  <si>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</si>
  <si>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</si>
  <si>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</si>
  <si>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</si>
  <si>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</si>
  <si>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</si>
  <si>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</si>
  <si>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</si>
  <si>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</si>
  <si>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</si>
  <si>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</si>
  <si>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</si>
  <si>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</si>
  <si>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</si>
  <si>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</si>
  <si>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</si>
  <si>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</si>
  <si>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</si>
  <si>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</si>
  <si>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</si>
  <si>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</si>
  <si>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</si>
  <si>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</si>
  <si>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</si>
  <si>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</si>
  <si>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</si>
  <si>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</si>
  <si>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</si>
  <si>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</si>
  <si>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</si>
  <si>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</si>
  <si>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</si>
  <si>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</si>
  <si>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на 2017 год и на плановый период 2018 и 2019 годов</t>
  </si>
  <si>
    <t>ИНН (соответствует коду учреждения в справочнике)</t>
  </si>
  <si>
    <t>Код по реестру участников бюджетного процесса, а также юридических лиц, не являющихся участниками бюджетного процесса</t>
  </si>
  <si>
    <t>Цели деятельности учреждения в соответствии с Уставом учреждения: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</si>
  <si>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</si>
  <si>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</si>
  <si>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</si>
  <si>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</si>
  <si>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</si>
  <si>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</si>
  <si>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</si>
  <si>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</si>
  <si>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</si>
  <si>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</si>
  <si>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</si>
  <si>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</si>
  <si>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</si>
  <si>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</si>
  <si>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</si>
  <si>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</si>
  <si>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</si>
  <si>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</si>
  <si>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</si>
  <si>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</si>
  <si>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</si>
  <si>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</si>
  <si>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</si>
  <si>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</si>
  <si>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</si>
  <si>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</si>
  <si>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</si>
  <si>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</si>
  <si>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</si>
  <si>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</si>
  <si>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</si>
  <si>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</si>
  <si>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</si>
  <si>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</si>
  <si>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</si>
  <si>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</si>
  <si>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</si>
  <si>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</si>
  <si>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</si>
  <si>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</si>
  <si>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</si>
  <si>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</si>
  <si>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</si>
  <si>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</si>
  <si>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</si>
  <si>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</si>
  <si>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</si>
  <si>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</si>
  <si>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</si>
  <si>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</si>
  <si>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</si>
  <si>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</si>
  <si>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</si>
  <si>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</si>
  <si>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</si>
  <si>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</si>
  <si>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</si>
  <si>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</si>
  <si>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</si>
  <si>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</si>
  <si>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</si>
  <si>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</si>
  <si>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</si>
  <si>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</si>
  <si>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</si>
  <si>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</si>
  <si>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</si>
  <si>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</si>
  <si>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</si>
  <si>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</si>
  <si>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</si>
  <si>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</si>
  <si>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</si>
  <si>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</si>
  <si>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</si>
  <si>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</si>
  <si>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</si>
  <si>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</si>
  <si>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</si>
  <si>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</si>
  <si>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</si>
  <si>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</si>
  <si>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</si>
  <si>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</si>
  <si>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</si>
  <si>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</si>
  <si>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</si>
  <si>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</si>
  <si>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</si>
  <si>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на 2017 год (очередной финансовый год)</t>
  </si>
  <si>
    <t>на 2018 год (первый год планового периода)</t>
  </si>
  <si>
    <t>на 2019 год (второй год планового периода)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</si>
  <si>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</si>
  <si>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</si>
  <si>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</si>
  <si>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</si>
  <si>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</si>
  <si>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</si>
  <si>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</si>
  <si>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</si>
  <si>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</si>
  <si>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</si>
  <si>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</si>
  <si>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</si>
  <si>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</si>
  <si>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</si>
  <si>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010</t>
  </si>
  <si>
    <t>020</t>
  </si>
  <si>
    <t>030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</si>
  <si>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</si>
  <si>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</si>
  <si>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</si>
  <si>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</si>
  <si>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2017 год</t>
  </si>
  <si>
    <t>2019 год</t>
  </si>
  <si>
    <t>2018 год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</si>
  <si>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</si>
  <si>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</si>
  <si>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</si>
  <si>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</si>
  <si>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</si>
  <si>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</si>
  <si>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</si>
  <si>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</si>
  <si>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</si>
  <si>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</si>
  <si>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</si>
  <si>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</si>
  <si>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</si>
  <si>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</si>
  <si>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</si>
  <si>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</si>
  <si>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</si>
  <si>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</si>
  <si>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</si>
  <si>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</si>
  <si>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</si>
  <si>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</si>
  <si>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</si>
  <si>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</si>
  <si>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</si>
  <si>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</si>
  <si>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</si>
  <si>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</si>
  <si>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</si>
  <si>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</si>
  <si>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</si>
  <si>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</si>
  <si>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</si>
  <si>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</si>
  <si>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</si>
  <si>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</si>
  <si>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</si>
  <si>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</si>
  <si>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</si>
  <si>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</si>
  <si>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</si>
  <si>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</si>
  <si>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</si>
  <si>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</si>
  <si>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</si>
  <si>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</si>
  <si>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</si>
  <si>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</si>
  <si>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</si>
  <si>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</si>
  <si>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</si>
  <si>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</si>
  <si>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</si>
  <si>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</si>
  <si>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</si>
  <si>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</si>
  <si>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</si>
  <si>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</si>
  <si>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учреждения, утвержденным Приказом Министерства финансов Российской Федерации</t>
  </si>
  <si>
    <t>к Требованиям к плану финансово-хозяйственной деятельности государственного (муниципального)</t>
  </si>
  <si>
    <t>Приложение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</si>
  <si>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</si>
  <si>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</si>
  <si>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</si>
  <si>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</si>
  <si>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</si>
  <si>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</si>
  <si>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</si>
  <si>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</si>
  <si>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</si>
  <si>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</si>
  <si>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</si>
  <si>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</si>
  <si>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</si>
  <si>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</si>
  <si>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</si>
  <si>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</si>
  <si>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</si>
  <si>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</si>
  <si>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</si>
  <si>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</si>
  <si>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</si>
  <si>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</si>
  <si>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</si>
  <si>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</si>
  <si>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</si>
  <si>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</si>
  <si>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</si>
  <si>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</si>
  <si>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субсидия на финансовое обеспечение выполнения  муниципального  задания</t>
  </si>
  <si>
    <t>"09"января 2017 г.</t>
  </si>
  <si>
    <t>Администрация Комаричского муниципального района Брянской области муниципального образования "Комаричский муниципальный район"</t>
  </si>
  <si>
    <t xml:space="preserve">Основная цель и вид деятельности бюджетного учреждения (подразделения): осуществление образовательной деятельности по образовательным программам начального общего, основного общего и среднего общего образования. </t>
  </si>
  <si>
    <t>000000000001530093710028000000000002005101101</t>
  </si>
  <si>
    <t>10.028.0</t>
  </si>
  <si>
    <t xml:space="preserve">Организация отдыха детей и молодежи </t>
  </si>
  <si>
    <t>не указано</t>
  </si>
  <si>
    <t>в каникулярное время с дневным пребыванием</t>
  </si>
  <si>
    <t>услуга</t>
  </si>
  <si>
    <t>государственная (муниципальная) услуга или работа бесплатная</t>
  </si>
  <si>
    <t xml:space="preserve">92.7;92.72;55.21;55.23.1 </t>
  </si>
  <si>
    <t>Физические лица</t>
  </si>
  <si>
    <t>Проведение государственной (итоговой) аттестации физических лиц, освоивших образовательные программы основного общего образования или среднего (полного) общего образования</t>
  </si>
  <si>
    <t>11.030.0</t>
  </si>
  <si>
    <t xml:space="preserve">000000000001530093711030000000000000001101101 </t>
  </si>
  <si>
    <t>Услуга</t>
  </si>
  <si>
    <t xml:space="preserve">80.21 </t>
  </si>
  <si>
    <t xml:space="preserve">000000000001530093711787000301000101000100101 </t>
  </si>
  <si>
    <t>Реализация основных общеобразовательных программ начального общего образования</t>
  </si>
  <si>
    <t>11.787.0</t>
  </si>
  <si>
    <t>Очная</t>
  </si>
  <si>
    <t xml:space="preserve">80.10.2 </t>
  </si>
  <si>
    <t xml:space="preserve">000000000001530093711791000301000101004100101 </t>
  </si>
  <si>
    <t>11.791.0</t>
  </si>
  <si>
    <t>Реализация основных общеобразовательных программ основного общего образования</t>
  </si>
  <si>
    <t xml:space="preserve">80.21.1 </t>
  </si>
  <si>
    <t xml:space="preserve">000000000001530093711794000301000101001100101 </t>
  </si>
  <si>
    <t>11.794.0</t>
  </si>
  <si>
    <t>Реализация основных общеобразовательных программ среднего общего образования</t>
  </si>
  <si>
    <t xml:space="preserve">80.21.2 </t>
  </si>
  <si>
    <t>000</t>
  </si>
  <si>
    <t>321</t>
  </si>
  <si>
    <t>850</t>
  </si>
  <si>
    <t>2002</t>
  </si>
  <si>
    <t>Директор МБОУ Евдокимовской сош</t>
  </si>
  <si>
    <t>Батынков Э.А.</t>
  </si>
  <si>
    <t>Муниципальное бюджетное общеобразовательное учреждение Евдокимовская средняя общеобразовательная школа</t>
  </si>
  <si>
    <t>Ч3318</t>
  </si>
  <si>
    <t>Брянская область, Комаричский район, с. Евдокимовка, ул. Школьная, д. 1</t>
  </si>
  <si>
    <t>3218003929</t>
  </si>
  <si>
    <t>Виды деятельности, не являющиеся основной целью деятельности: обучение на дому; проведение промежуточной и государственной итоговой аттестации экстернов; реализация дополнительных общеобразовательных программ, в том числе за счёт средств физических и (или) юридических лиц сверх установленного муниципального задания; организация питания обучающихся; организация оздоровления и отдыха обучающихся в лагере с дневным пребыванием на базе Учреждения в летний период.</t>
  </si>
  <si>
    <t>Перечень услуг (работ), осуществляемых на платной основе: передача в установленном порядке в аренду, безвозмездное пользование имущества Учреждения (по согласованию с Учредителем); оказание платных дополнительных образовательных услуг, утвержденных Правительством РФ; иная приносящая доход деятельность, не противоречащая законодательству Российской Федерации.</t>
  </si>
  <si>
    <t>Дата составления: 09.01.2017 г.</t>
  </si>
  <si>
    <t>Сведения о балансовой стоимости имущества учреждения по состоянию на 09.01.2017 г.</t>
  </si>
  <si>
    <t>по состоянию на 01.01.2017 г.</t>
  </si>
  <si>
    <t>Показатели по поступлениям и выплатам учреждения 
 на 2017 год</t>
  </si>
  <si>
    <t>Показатели по поступлениям и выплатам учреждения 
 на 2018 год</t>
  </si>
  <si>
    <t>Показатели по поступлениям и выплатам учреждения 
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</si>
</sst>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8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8"/>
      <name val="Arial Narrow"/>
      <family val="2"/>
      <charset val="204"/>
    </font>
    <font>
      <sz val="10"/>
      <name val="Segoe UI"/>
      <family val="2"/>
      <charset val="204"/>
    </font>
    <font>
      <sz val="8"/>
      <name val="Segoe UI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color indexed="8"/>
      <name val="Segoe UI"/>
      <family val="2"/>
      <charset val="204"/>
    </font>
    <font>
      <sz val="8"/>
      <color indexed="8"/>
      <name val="Segoe UI"/>
      <family val="2"/>
      <charset val="204"/>
    </font>
    <font>
      <b/>
      <sz val="10"/>
      <color indexed="9"/>
      <name val="Segoe UI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sz val="7"/>
      <name val="Arial Narrow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6.5"/>
      <name val="Arial"/>
      <family val="2"/>
      <charset val="204"/>
    </font>
    <font>
      <b/>
      <sz val="12"/>
      <color indexed="18"/>
      <name val="Segoe UI"/>
      <family val="2"/>
      <charset val="204"/>
    </font>
    <font>
      <sz val="10"/>
      <color indexed="18"/>
      <name val="Segoe UI"/>
      <family val="2"/>
      <charset val="204"/>
    </font>
    <font>
      <u/>
      <sz val="10"/>
      <color indexed="12"/>
      <name val="Segoe UI"/>
      <family val="2"/>
      <charset val="204"/>
    </font>
    <font>
      <sz val="9"/>
      <name val="Segoe U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44" fontId="0" fillId="0" borderId="0">
      <alignment vertical="top" wrapText="1"/>
    </xf>
    <xf numFmtId="44" fontId="27" fillId="0" borderId="0" applyNumberFormat="0" applyFill="0" applyBorder="0" applyAlignment="0" applyProtection="0">
      <alignment vertical="top" wrapText="1"/>
    </xf>
    <xf numFmtId="0" fontId="10" fillId="0" borderId="0"/>
  </cellStyleXfs>
  <cellXfs count="242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4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44" fontId="7" fillId="0" borderId="0" xfId="0" applyNumberFormat="1" applyFont="1" applyFill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horizontal="left" vertical="center" wrapText="1" indent="2"/>
    </xf>
    <xf numFmtId="4" fontId="7" fillId="0" borderId="3" xfId="0" applyNumberFormat="1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44" fontId="8" fillId="0" borderId="0" xfId="0" applyNumberFormat="1" applyFont="1" applyFill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left" vertical="center" wrapText="1" indent="1"/>
    </xf>
    <xf numFmtId="0" fontId="7" fillId="0" borderId="4" xfId="0" applyNumberFormat="1" applyFont="1" applyFill="1" applyBorder="1" applyAlignment="1">
      <alignment horizontal="left" vertical="center" wrapText="1" indent="2"/>
    </xf>
    <xf numFmtId="44" fontId="7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 indent="4"/>
    </xf>
    <xf numFmtId="0" fontId="7" fillId="0" borderId="3" xfId="0" applyNumberFormat="1" applyFont="1" applyFill="1" applyBorder="1" applyAlignment="1">
      <alignment horizontal="left" vertical="center" wrapText="1" indent="5"/>
    </xf>
    <xf numFmtId="0" fontId="6" fillId="0" borderId="3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44" fontId="7" fillId="0" borderId="2" xfId="0" quotePrefix="1" applyNumberFormat="1" applyFont="1" applyFill="1" applyBorder="1" applyAlignment="1">
      <alignment horizontal="center" vertical="center" wrapText="1"/>
    </xf>
    <xf numFmtId="44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left" vertical="center"/>
    </xf>
    <xf numFmtId="44" fontId="7" fillId="0" borderId="2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1" fillId="0" borderId="0" xfId="2" applyNumberFormat="1" applyFont="1" applyBorder="1" applyAlignment="1">
      <alignment horizontal="left"/>
    </xf>
    <xf numFmtId="0" fontId="12" fillId="0" borderId="0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left"/>
    </xf>
    <xf numFmtId="0" fontId="13" fillId="0" borderId="7" xfId="2" applyNumberFormat="1" applyFont="1" applyBorder="1" applyAlignment="1">
      <alignment horizontal="left"/>
    </xf>
    <xf numFmtId="0" fontId="13" fillId="0" borderId="8" xfId="2" applyNumberFormat="1" applyFont="1" applyBorder="1" applyAlignment="1">
      <alignment horizontal="left"/>
    </xf>
    <xf numFmtId="0" fontId="13" fillId="0" borderId="9" xfId="2" applyNumberFormat="1" applyFont="1" applyBorder="1" applyAlignment="1">
      <alignment horizontal="left"/>
    </xf>
    <xf numFmtId="0" fontId="12" fillId="0" borderId="10" xfId="2" applyNumberFormat="1" applyFont="1" applyBorder="1" applyAlignment="1">
      <alignment horizontal="left"/>
    </xf>
    <xf numFmtId="0" fontId="11" fillId="0" borderId="11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left" vertical="top"/>
    </xf>
    <xf numFmtId="0" fontId="14" fillId="0" borderId="10" xfId="2" applyNumberFormat="1" applyFont="1" applyBorder="1" applyAlignment="1">
      <alignment horizontal="center"/>
    </xf>
    <xf numFmtId="0" fontId="14" fillId="0" borderId="0" xfId="2" applyNumberFormat="1" applyFont="1" applyBorder="1" applyAlignment="1">
      <alignment horizontal="center"/>
    </xf>
    <xf numFmtId="0" fontId="14" fillId="0" borderId="12" xfId="2" applyNumberFormat="1" applyFont="1" applyBorder="1" applyAlignment="1">
      <alignment horizontal="center"/>
    </xf>
    <xf numFmtId="0" fontId="14" fillId="0" borderId="13" xfId="2" applyNumberFormat="1" applyFont="1" applyBorder="1" applyAlignment="1">
      <alignment horizontal="center"/>
    </xf>
    <xf numFmtId="0" fontId="12" fillId="0" borderId="0" xfId="2" applyNumberFormat="1" applyFont="1" applyBorder="1" applyAlignment="1">
      <alignment horizontal="right"/>
    </xf>
    <xf numFmtId="0" fontId="12" fillId="0" borderId="0" xfId="2" applyNumberFormat="1" applyFont="1" applyBorder="1" applyAlignment="1">
      <alignment horizontal="left" vertical="center"/>
    </xf>
    <xf numFmtId="0" fontId="12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Border="1" applyAlignment="1">
      <alignment horizontal="left" vertical="top"/>
    </xf>
    <xf numFmtId="0" fontId="12" fillId="0" borderId="14" xfId="2" applyNumberFormat="1" applyFont="1" applyBorder="1" applyAlignment="1">
      <alignment horizontal="left" vertical="top"/>
    </xf>
    <xf numFmtId="0" fontId="12" fillId="0" borderId="15" xfId="2" applyNumberFormat="1" applyFont="1" applyBorder="1" applyAlignment="1">
      <alignment horizontal="left" vertical="top"/>
    </xf>
    <xf numFmtId="0" fontId="12" fillId="0" borderId="16" xfId="2" applyNumberFormat="1" applyFont="1" applyBorder="1" applyAlignment="1">
      <alignment horizontal="left" vertical="top"/>
    </xf>
    <xf numFmtId="0" fontId="12" fillId="0" borderId="17" xfId="2" applyNumberFormat="1" applyFont="1" applyBorder="1" applyAlignment="1">
      <alignment horizontal="left"/>
    </xf>
    <xf numFmtId="0" fontId="12" fillId="0" borderId="18" xfId="2" applyNumberFormat="1" applyFont="1" applyBorder="1" applyAlignment="1">
      <alignment horizontal="left"/>
    </xf>
    <xf numFmtId="49" fontId="11" fillId="0" borderId="0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left" wrapText="1"/>
    </xf>
    <xf numFmtId="0" fontId="12" fillId="0" borderId="0" xfId="2" applyNumberFormat="1" applyFont="1" applyBorder="1" applyAlignment="1">
      <alignment horizontal="center" vertical="top"/>
    </xf>
    <xf numFmtId="49" fontId="13" fillId="0" borderId="0" xfId="2" applyNumberFormat="1" applyFont="1" applyBorder="1" applyAlignment="1">
      <alignment horizontal="center" vertical="center"/>
    </xf>
    <xf numFmtId="0" fontId="13" fillId="0" borderId="0" xfId="2" applyNumberFormat="1" applyFont="1" applyBorder="1" applyAlignment="1">
      <alignment horizontal="left" vertical="center"/>
    </xf>
    <xf numFmtId="0" fontId="13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Border="1" applyAlignment="1">
      <alignment horizontal="center" vertical="center"/>
    </xf>
    <xf numFmtId="0" fontId="16" fillId="0" borderId="0" xfId="2" applyNumberFormat="1" applyFont="1" applyBorder="1" applyAlignment="1">
      <alignment horizontal="left"/>
    </xf>
    <xf numFmtId="0" fontId="17" fillId="0" borderId="0" xfId="2" applyNumberFormat="1" applyFont="1" applyBorder="1" applyAlignment="1">
      <alignment horizontal="left" vertical="center"/>
    </xf>
    <xf numFmtId="0" fontId="17" fillId="0" borderId="0" xfId="2" applyNumberFormat="1" applyFont="1" applyBorder="1" applyAlignment="1">
      <alignment horizontal="left"/>
    </xf>
    <xf numFmtId="0" fontId="17" fillId="0" borderId="0" xfId="2" applyNumberFormat="1" applyFont="1" applyBorder="1" applyAlignment="1">
      <alignment horizontal="right"/>
    </xf>
    <xf numFmtId="0" fontId="17" fillId="0" borderId="0" xfId="2" applyNumberFormat="1" applyFont="1" applyFill="1" applyBorder="1" applyAlignment="1">
      <alignment horizontal="left"/>
    </xf>
    <xf numFmtId="0" fontId="18" fillId="0" borderId="0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center" vertical="top"/>
    </xf>
    <xf numFmtId="0" fontId="12" fillId="0" borderId="0" xfId="2" applyNumberFormat="1" applyFont="1" applyBorder="1" applyAlignment="1">
      <alignment horizontal="center"/>
    </xf>
    <xf numFmtId="0" fontId="20" fillId="0" borderId="0" xfId="2" applyNumberFormat="1" applyFont="1" applyBorder="1" applyAlignment="1">
      <alignment horizontal="left"/>
    </xf>
    <xf numFmtId="44" fontId="22" fillId="0" borderId="0" xfId="0" applyNumberFormat="1" applyFont="1" applyFill="1" applyAlignment="1">
      <alignment vertical="top" wrapText="1"/>
    </xf>
    <xf numFmtId="49" fontId="23" fillId="0" borderId="0" xfId="1" quotePrefix="1" applyNumberFormat="1" applyFont="1" applyFill="1" applyAlignment="1">
      <alignment vertical="top" wrapText="1"/>
    </xf>
    <xf numFmtId="49" fontId="22" fillId="0" borderId="0" xfId="0" applyNumberFormat="1" applyFont="1" applyFill="1" applyAlignment="1">
      <alignment vertical="top" wrapText="1"/>
    </xf>
    <xf numFmtId="49" fontId="21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24" fillId="0" borderId="15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center" wrapText="1"/>
    </xf>
    <xf numFmtId="44" fontId="25" fillId="2" borderId="2" xfId="0" applyNumberFormat="1" applyFont="1" applyFill="1" applyBorder="1" applyAlignment="1">
      <alignment horizontal="center" vertical="center" wrapText="1"/>
    </xf>
    <xf numFmtId="49" fontId="25" fillId="0" borderId="2" xfId="0" quotePrefix="1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4" fontId="25" fillId="0" borderId="2" xfId="0" applyNumberFormat="1" applyFont="1" applyFill="1" applyBorder="1" applyAlignment="1">
      <alignment horizontal="center" vertical="center" wrapText="1"/>
    </xf>
    <xf numFmtId="44" fontId="25" fillId="0" borderId="2" xfId="0" quotePrefix="1" applyNumberFormat="1" applyFont="1" applyFill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44" fontId="25" fillId="0" borderId="0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Border="1" applyAlignment="1">
      <alignment vertical="top" wrapText="1"/>
    </xf>
    <xf numFmtId="2" fontId="6" fillId="0" borderId="3" xfId="0" applyNumberFormat="1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Alignment="1">
      <alignment vertical="center" wrapText="1"/>
    </xf>
    <xf numFmtId="2" fontId="7" fillId="0" borderId="2" xfId="0" quotePrefix="1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12" fillId="0" borderId="0" xfId="2" applyNumberFormat="1" applyFont="1" applyBorder="1" applyAlignment="1">
      <alignment horizontal="left"/>
    </xf>
    <xf numFmtId="49" fontId="12" fillId="0" borderId="15" xfId="2" applyNumberFormat="1" applyFont="1" applyFill="1" applyBorder="1" applyAlignment="1">
      <alignment horizontal="left"/>
    </xf>
    <xf numFmtId="0" fontId="12" fillId="0" borderId="15" xfId="2" applyNumberFormat="1" applyFont="1" applyFill="1" applyBorder="1" applyAlignment="1">
      <alignment horizontal="center"/>
    </xf>
    <xf numFmtId="0" fontId="13" fillId="0" borderId="19" xfId="2" applyNumberFormat="1" applyFont="1" applyBorder="1" applyAlignment="1">
      <alignment horizontal="center" vertical="center"/>
    </xf>
    <xf numFmtId="49" fontId="12" fillId="0" borderId="15" xfId="2" applyNumberFormat="1" applyFont="1" applyFill="1" applyBorder="1" applyAlignment="1">
      <alignment horizontal="center"/>
    </xf>
    <xf numFmtId="0" fontId="12" fillId="0" borderId="0" xfId="2" applyNumberFormat="1" applyFont="1" applyBorder="1" applyAlignment="1">
      <alignment horizontal="right"/>
    </xf>
    <xf numFmtId="0" fontId="12" fillId="0" borderId="27" xfId="2" applyNumberFormat="1" applyFont="1" applyFill="1" applyBorder="1" applyAlignment="1">
      <alignment horizontal="center"/>
    </xf>
    <xf numFmtId="0" fontId="12" fillId="0" borderId="28" xfId="2" applyNumberFormat="1" applyFont="1" applyFill="1" applyBorder="1" applyAlignment="1">
      <alignment horizontal="center"/>
    </xf>
    <xf numFmtId="0" fontId="12" fillId="0" borderId="29" xfId="2" applyNumberFormat="1" applyFont="1" applyFill="1" applyBorder="1" applyAlignment="1">
      <alignment horizontal="center"/>
    </xf>
    <xf numFmtId="49" fontId="12" fillId="0" borderId="30" xfId="2" applyNumberFormat="1" applyFont="1" applyBorder="1" applyAlignment="1">
      <alignment horizontal="center" vertical="center"/>
    </xf>
    <xf numFmtId="49" fontId="12" fillId="0" borderId="31" xfId="2" applyNumberFormat="1" applyFont="1" applyBorder="1" applyAlignment="1">
      <alignment horizontal="center" vertical="center"/>
    </xf>
    <xf numFmtId="49" fontId="12" fillId="0" borderId="32" xfId="2" applyNumberFormat="1" applyFont="1" applyBorder="1" applyAlignment="1">
      <alignment horizontal="center" vertical="center"/>
    </xf>
    <xf numFmtId="49" fontId="12" fillId="0" borderId="33" xfId="2" applyNumberFormat="1" applyFont="1" applyFill="1" applyBorder="1" applyAlignment="1">
      <alignment horizontal="center"/>
    </xf>
    <xf numFmtId="49" fontId="12" fillId="0" borderId="2" xfId="2" applyNumberFormat="1" applyFont="1" applyFill="1" applyBorder="1" applyAlignment="1">
      <alignment horizontal="center"/>
    </xf>
    <xf numFmtId="49" fontId="12" fillId="0" borderId="34" xfId="2" applyNumberFormat="1" applyFont="1" applyFill="1" applyBorder="1" applyAlignment="1">
      <alignment horizontal="center"/>
    </xf>
    <xf numFmtId="49" fontId="12" fillId="0" borderId="35" xfId="2" applyNumberFormat="1" applyFont="1" applyFill="1" applyBorder="1" applyAlignment="1">
      <alignment horizontal="center"/>
    </xf>
    <xf numFmtId="49" fontId="12" fillId="0" borderId="24" xfId="2" applyNumberFormat="1" applyFont="1" applyFill="1" applyBorder="1" applyAlignment="1">
      <alignment horizontal="center"/>
    </xf>
    <xf numFmtId="49" fontId="12" fillId="0" borderId="36" xfId="2" applyNumberFormat="1" applyFont="1" applyFill="1" applyBorder="1" applyAlignment="1">
      <alignment horizontal="center"/>
    </xf>
    <xf numFmtId="49" fontId="12" fillId="0" borderId="37" xfId="2" applyNumberFormat="1" applyFont="1" applyFill="1" applyBorder="1" applyAlignment="1">
      <alignment horizontal="center"/>
    </xf>
    <xf numFmtId="49" fontId="12" fillId="0" borderId="19" xfId="2" applyNumberFormat="1" applyFont="1" applyFill="1" applyBorder="1" applyAlignment="1">
      <alignment horizontal="center"/>
    </xf>
    <xf numFmtId="49" fontId="12" fillId="0" borderId="38" xfId="2" applyNumberFormat="1" applyFont="1" applyFill="1" applyBorder="1" applyAlignment="1">
      <alignment horizontal="center"/>
    </xf>
    <xf numFmtId="49" fontId="12" fillId="0" borderId="39" xfId="2" applyNumberFormat="1" applyFont="1" applyFill="1" applyBorder="1" applyAlignment="1">
      <alignment horizontal="center"/>
    </xf>
    <xf numFmtId="49" fontId="12" fillId="0" borderId="40" xfId="2" applyNumberFormat="1" applyFont="1" applyFill="1" applyBorder="1" applyAlignment="1">
      <alignment horizontal="center"/>
    </xf>
    <xf numFmtId="49" fontId="12" fillId="0" borderId="27" xfId="2" applyNumberFormat="1" applyFont="1" applyFill="1" applyBorder="1" applyAlignment="1">
      <alignment horizontal="center"/>
    </xf>
    <xf numFmtId="49" fontId="12" fillId="0" borderId="28" xfId="2" applyNumberFormat="1" applyFont="1" applyFill="1" applyBorder="1" applyAlignment="1">
      <alignment horizontal="center"/>
    </xf>
    <xf numFmtId="49" fontId="12" fillId="0" borderId="29" xfId="2" applyNumberFormat="1" applyFont="1" applyFill="1" applyBorder="1" applyAlignment="1">
      <alignment horizontal="center"/>
    </xf>
    <xf numFmtId="2" fontId="12" fillId="0" borderId="2" xfId="2" applyNumberFormat="1" applyFont="1" applyFill="1" applyBorder="1" applyAlignment="1">
      <alignment horizontal="center" vertical="center"/>
    </xf>
    <xf numFmtId="2" fontId="12" fillId="0" borderId="34" xfId="2" applyNumberFormat="1" applyFont="1" applyFill="1" applyBorder="1" applyAlignment="1">
      <alignment horizontal="center" vertical="center"/>
    </xf>
    <xf numFmtId="0" fontId="12" fillId="0" borderId="51" xfId="2" applyNumberFormat="1" applyFont="1" applyBorder="1" applyAlignment="1">
      <alignment horizontal="center" vertical="top"/>
    </xf>
    <xf numFmtId="2" fontId="12" fillId="0" borderId="31" xfId="2" applyNumberFormat="1" applyFont="1" applyFill="1" applyBorder="1" applyAlignment="1">
      <alignment horizontal="center"/>
    </xf>
    <xf numFmtId="0" fontId="12" fillId="0" borderId="2" xfId="2" applyNumberFormat="1" applyFont="1" applyBorder="1" applyAlignment="1">
      <alignment horizontal="center" vertical="top"/>
    </xf>
    <xf numFmtId="2" fontId="12" fillId="0" borderId="32" xfId="2" applyNumberFormat="1" applyFont="1" applyFill="1" applyBorder="1" applyAlignment="1">
      <alignment horizontal="center"/>
    </xf>
    <xf numFmtId="49" fontId="16" fillId="0" borderId="52" xfId="2" applyNumberFormat="1" applyFont="1" applyFill="1" applyBorder="1" applyAlignment="1">
      <alignment horizontal="center" vertical="center"/>
    </xf>
    <xf numFmtId="49" fontId="16" fillId="0" borderId="53" xfId="2" applyNumberFormat="1" applyFont="1" applyFill="1" applyBorder="1" applyAlignment="1">
      <alignment horizontal="center" vertical="center"/>
    </xf>
    <xf numFmtId="49" fontId="16" fillId="0" borderId="54" xfId="2" applyNumberFormat="1" applyFont="1" applyFill="1" applyBorder="1" applyAlignment="1">
      <alignment horizontal="center" vertical="center"/>
    </xf>
    <xf numFmtId="49" fontId="16" fillId="0" borderId="55" xfId="2" applyNumberFormat="1" applyFont="1" applyFill="1" applyBorder="1" applyAlignment="1">
      <alignment horizontal="center" vertical="center"/>
    </xf>
    <xf numFmtId="49" fontId="16" fillId="0" borderId="56" xfId="2" applyNumberFormat="1" applyFont="1" applyFill="1" applyBorder="1" applyAlignment="1">
      <alignment horizontal="center" vertical="center"/>
    </xf>
    <xf numFmtId="49" fontId="16" fillId="0" borderId="57" xfId="2" applyNumberFormat="1" applyFont="1" applyFill="1" applyBorder="1" applyAlignment="1">
      <alignment horizontal="center" vertical="center"/>
    </xf>
    <xf numFmtId="49" fontId="2" fillId="0" borderId="46" xfId="2" applyNumberFormat="1" applyFont="1" applyFill="1" applyBorder="1" applyAlignment="1">
      <alignment horizontal="center" vertical="center"/>
    </xf>
    <xf numFmtId="0" fontId="12" fillId="0" borderId="24" xfId="2" applyNumberFormat="1" applyFont="1" applyFill="1" applyBorder="1" applyAlignment="1">
      <alignment horizontal="left" vertical="center" wrapText="1"/>
    </xf>
    <xf numFmtId="0" fontId="12" fillId="0" borderId="36" xfId="2" applyNumberFormat="1" applyFont="1" applyFill="1" applyBorder="1" applyAlignment="1">
      <alignment horizontal="left" vertical="center" wrapText="1"/>
    </xf>
    <xf numFmtId="0" fontId="12" fillId="0" borderId="25" xfId="2" applyNumberFormat="1" applyFont="1" applyBorder="1" applyAlignment="1">
      <alignment horizontal="center" vertical="top"/>
    </xf>
    <xf numFmtId="0" fontId="12" fillId="0" borderId="25" xfId="2" applyNumberFormat="1" applyFont="1" applyFill="1" applyBorder="1" applyAlignment="1">
      <alignment horizontal="center" wrapText="1"/>
    </xf>
    <xf numFmtId="0" fontId="12" fillId="0" borderId="2" xfId="2" applyNumberFormat="1" applyFont="1" applyFill="1" applyBorder="1" applyAlignment="1">
      <alignment horizontal="center" wrapText="1"/>
    </xf>
    <xf numFmtId="0" fontId="12" fillId="0" borderId="23" xfId="2" applyNumberFormat="1" applyFont="1" applyFill="1" applyBorder="1" applyAlignment="1">
      <alignment horizontal="center" wrapText="1"/>
    </xf>
    <xf numFmtId="49" fontId="12" fillId="0" borderId="30" xfId="2" applyNumberFormat="1" applyFont="1" applyFill="1" applyBorder="1" applyAlignment="1">
      <alignment horizontal="center"/>
    </xf>
    <xf numFmtId="49" fontId="12" fillId="0" borderId="31" xfId="2" applyNumberFormat="1" applyFont="1" applyFill="1" applyBorder="1" applyAlignment="1">
      <alignment horizontal="center"/>
    </xf>
    <xf numFmtId="49" fontId="12" fillId="0" borderId="48" xfId="2" applyNumberFormat="1" applyFont="1" applyFill="1" applyBorder="1" applyAlignment="1">
      <alignment horizontal="center"/>
    </xf>
    <xf numFmtId="49" fontId="12" fillId="0" borderId="49" xfId="2" applyNumberFormat="1" applyFont="1" applyFill="1" applyBorder="1" applyAlignment="1">
      <alignment horizontal="center"/>
    </xf>
    <xf numFmtId="49" fontId="12" fillId="0" borderId="50" xfId="2" applyNumberFormat="1" applyFont="1" applyFill="1" applyBorder="1" applyAlignment="1">
      <alignment horizont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46" xfId="2" applyNumberFormat="1" applyFont="1" applyFill="1" applyBorder="1" applyAlignment="1">
      <alignment horizontal="center" vertical="center"/>
    </xf>
    <xf numFmtId="49" fontId="12" fillId="0" borderId="47" xfId="2" applyNumberFormat="1" applyFont="1" applyFill="1" applyBorder="1" applyAlignment="1">
      <alignment horizontal="center" vertical="center"/>
    </xf>
    <xf numFmtId="0" fontId="13" fillId="0" borderId="0" xfId="2" applyNumberFormat="1" applyFont="1" applyBorder="1" applyAlignment="1">
      <alignment horizontal="center" vertical="center"/>
    </xf>
    <xf numFmtId="0" fontId="13" fillId="0" borderId="19" xfId="2" applyNumberFormat="1" applyFont="1" applyBorder="1" applyAlignment="1">
      <alignment horizontal="center" vertical="top"/>
    </xf>
    <xf numFmtId="0" fontId="13" fillId="0" borderId="0" xfId="2" applyNumberFormat="1" applyFont="1" applyBorder="1" applyAlignment="1">
      <alignment horizontal="center" vertical="top"/>
    </xf>
    <xf numFmtId="0" fontId="12" fillId="0" borderId="46" xfId="2" applyNumberFormat="1" applyFont="1" applyBorder="1" applyAlignment="1">
      <alignment horizontal="center" vertical="top"/>
    </xf>
    <xf numFmtId="0" fontId="14" fillId="0" borderId="58" xfId="2" applyNumberFormat="1" applyFont="1" applyBorder="1" applyAlignment="1">
      <alignment horizontal="center"/>
    </xf>
    <xf numFmtId="0" fontId="14" fillId="0" borderId="13" xfId="2" applyNumberFormat="1" applyFont="1" applyBorder="1" applyAlignment="1">
      <alignment horizontal="center"/>
    </xf>
    <xf numFmtId="0" fontId="14" fillId="0" borderId="11" xfId="2" applyNumberFormat="1" applyFont="1" applyBorder="1" applyAlignment="1">
      <alignment horizontal="center"/>
    </xf>
    <xf numFmtId="0" fontId="14" fillId="0" borderId="0" xfId="2" applyNumberFormat="1" applyFont="1" applyBorder="1" applyAlignment="1">
      <alignment horizontal="center"/>
    </xf>
    <xf numFmtId="49" fontId="12" fillId="0" borderId="46" xfId="2" applyNumberFormat="1" applyFont="1" applyBorder="1" applyAlignment="1">
      <alignment horizontal="center" vertical="center"/>
    </xf>
    <xf numFmtId="0" fontId="12" fillId="0" borderId="25" xfId="2" applyNumberFormat="1" applyFont="1" applyBorder="1" applyAlignment="1">
      <alignment horizontal="center" vertical="center"/>
    </xf>
    <xf numFmtId="0" fontId="12" fillId="0" borderId="2" xfId="2" applyNumberFormat="1" applyFont="1" applyBorder="1" applyAlignment="1">
      <alignment horizontal="center" vertical="center"/>
    </xf>
    <xf numFmtId="0" fontId="12" fillId="0" borderId="2" xfId="2" applyNumberFormat="1" applyFont="1" applyBorder="1" applyAlignment="1">
      <alignment horizontal="center" vertical="center" wrapText="1"/>
    </xf>
    <xf numFmtId="0" fontId="15" fillId="0" borderId="2" xfId="2" applyNumberFormat="1" applyFont="1" applyBorder="1" applyAlignment="1">
      <alignment horizontal="center" vertical="center" wrapText="1"/>
    </xf>
    <xf numFmtId="0" fontId="15" fillId="0" borderId="2" xfId="2" applyNumberFormat="1" applyFont="1" applyBorder="1" applyAlignment="1">
      <alignment horizontal="center" vertical="center"/>
    </xf>
    <xf numFmtId="49" fontId="2" fillId="0" borderId="31" xfId="2" applyNumberFormat="1" applyFont="1" applyFill="1" applyBorder="1" applyAlignment="1">
      <alignment horizontal="center"/>
    </xf>
    <xf numFmtId="2" fontId="12" fillId="0" borderId="27" xfId="2" applyNumberFormat="1" applyFont="1" applyFill="1" applyBorder="1" applyAlignment="1">
      <alignment horizontal="center" vertical="center"/>
    </xf>
    <xf numFmtId="2" fontId="12" fillId="0" borderId="28" xfId="2" applyNumberFormat="1" applyFont="1" applyFill="1" applyBorder="1" applyAlignment="1">
      <alignment horizontal="center" vertical="center"/>
    </xf>
    <xf numFmtId="2" fontId="12" fillId="0" borderId="59" xfId="2" applyNumberFormat="1" applyFont="1" applyFill="1" applyBorder="1" applyAlignment="1">
      <alignment horizontal="center" vertical="center"/>
    </xf>
    <xf numFmtId="2" fontId="12" fillId="0" borderId="41" xfId="2" applyNumberFormat="1" applyFont="1" applyFill="1" applyBorder="1" applyAlignment="1">
      <alignment horizontal="center" vertical="center"/>
    </xf>
    <xf numFmtId="0" fontId="12" fillId="0" borderId="15" xfId="2" applyNumberFormat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left" wrapText="1"/>
    </xf>
    <xf numFmtId="0" fontId="12" fillId="0" borderId="23" xfId="2" applyNumberFormat="1" applyFont="1" applyBorder="1" applyAlignment="1">
      <alignment horizontal="center" vertical="top"/>
    </xf>
    <xf numFmtId="0" fontId="12" fillId="0" borderId="24" xfId="2" applyNumberFormat="1" applyFont="1" applyBorder="1" applyAlignment="1">
      <alignment horizontal="center" vertical="top"/>
    </xf>
    <xf numFmtId="0" fontId="12" fillId="0" borderId="60" xfId="2" applyNumberFormat="1" applyFont="1" applyBorder="1" applyAlignment="1">
      <alignment horizontal="center" vertical="center"/>
    </xf>
    <xf numFmtId="0" fontId="12" fillId="0" borderId="19" xfId="2" applyNumberFormat="1" applyFont="1" applyBorder="1" applyAlignment="1">
      <alignment horizontal="center" vertical="center"/>
    </xf>
    <xf numFmtId="0" fontId="12" fillId="0" borderId="18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center" vertical="center"/>
    </xf>
    <xf numFmtId="0" fontId="12" fillId="0" borderId="16" xfId="2" applyNumberFormat="1" applyFont="1" applyBorder="1" applyAlignment="1">
      <alignment horizontal="center" vertical="center"/>
    </xf>
    <xf numFmtId="0" fontId="12" fillId="0" borderId="15" xfId="2" applyNumberFormat="1" applyFont="1" applyBorder="1" applyAlignment="1">
      <alignment horizontal="center" vertical="center"/>
    </xf>
    <xf numFmtId="2" fontId="12" fillId="0" borderId="46" xfId="2" applyNumberFormat="1" applyFont="1" applyFill="1" applyBorder="1" applyAlignment="1">
      <alignment horizontal="center" vertical="center"/>
    </xf>
    <xf numFmtId="2" fontId="12" fillId="0" borderId="42" xfId="2" applyNumberFormat="1" applyFont="1" applyFill="1" applyBorder="1" applyAlignment="1">
      <alignment horizontal="center" vertical="center"/>
    </xf>
    <xf numFmtId="0" fontId="12" fillId="0" borderId="0" xfId="2" applyNumberFormat="1" applyFont="1" applyBorder="1" applyAlignment="1">
      <alignment horizontal="center"/>
    </xf>
    <xf numFmtId="0" fontId="12" fillId="0" borderId="15" xfId="2" applyNumberFormat="1" applyFont="1" applyFill="1" applyBorder="1" applyAlignment="1">
      <alignment horizontal="left"/>
    </xf>
    <xf numFmtId="0" fontId="12" fillId="0" borderId="60" xfId="2" applyNumberFormat="1" applyFont="1" applyBorder="1" applyAlignment="1">
      <alignment horizontal="center"/>
    </xf>
    <xf numFmtId="0" fontId="12" fillId="0" borderId="19" xfId="2" applyNumberFormat="1" applyFont="1" applyBorder="1" applyAlignment="1">
      <alignment horizontal="center"/>
    </xf>
    <xf numFmtId="0" fontId="12" fillId="0" borderId="61" xfId="2" applyNumberFormat="1" applyFont="1" applyBorder="1" applyAlignment="1">
      <alignment horizontal="center"/>
    </xf>
    <xf numFmtId="0" fontId="12" fillId="0" borderId="60" xfId="2" applyNumberFormat="1" applyFont="1" applyBorder="1" applyAlignment="1">
      <alignment horizontal="center" vertical="center" wrapText="1"/>
    </xf>
    <xf numFmtId="0" fontId="12" fillId="0" borderId="19" xfId="2" applyNumberFormat="1" applyFont="1" applyBorder="1" applyAlignment="1">
      <alignment horizontal="center" vertical="center" wrapText="1"/>
    </xf>
    <xf numFmtId="0" fontId="12" fillId="0" borderId="61" xfId="2" applyNumberFormat="1" applyFont="1" applyBorder="1" applyAlignment="1">
      <alignment horizontal="center" vertical="center" wrapText="1"/>
    </xf>
    <xf numFmtId="0" fontId="12" fillId="0" borderId="18" xfId="2" applyNumberFormat="1" applyFont="1" applyBorder="1" applyAlignment="1">
      <alignment horizontal="center" vertical="center" wrapText="1"/>
    </xf>
    <xf numFmtId="0" fontId="12" fillId="0" borderId="0" xfId="2" applyNumberFormat="1" applyFont="1" applyBorder="1" applyAlignment="1">
      <alignment horizontal="center" vertical="center" wrapText="1"/>
    </xf>
    <xf numFmtId="0" fontId="12" fillId="0" borderId="17" xfId="2" applyNumberFormat="1" applyFont="1" applyBorder="1" applyAlignment="1">
      <alignment horizontal="center" vertical="center" wrapText="1"/>
    </xf>
    <xf numFmtId="0" fontId="12" fillId="0" borderId="16" xfId="2" applyNumberFormat="1" applyFont="1" applyBorder="1" applyAlignment="1">
      <alignment horizontal="center" vertical="center" wrapText="1"/>
    </xf>
    <xf numFmtId="0" fontId="12" fillId="0" borderId="15" xfId="2" applyNumberFormat="1" applyFont="1" applyBorder="1" applyAlignment="1">
      <alignment horizontal="center" vertical="center" wrapText="1"/>
    </xf>
    <xf numFmtId="0" fontId="12" fillId="0" borderId="14" xfId="2" applyNumberFormat="1" applyFont="1" applyBorder="1" applyAlignment="1">
      <alignment horizontal="center" vertical="center" wrapText="1"/>
    </xf>
    <xf numFmtId="2" fontId="12" fillId="0" borderId="43" xfId="2" applyNumberFormat="1" applyFont="1" applyFill="1" applyBorder="1" applyAlignment="1">
      <alignment horizontal="center" vertical="center"/>
    </xf>
    <xf numFmtId="2" fontId="12" fillId="0" borderId="44" xfId="2" applyNumberFormat="1" applyFont="1" applyFill="1" applyBorder="1" applyAlignment="1">
      <alignment horizontal="center" vertical="center"/>
    </xf>
    <xf numFmtId="2" fontId="12" fillId="0" borderId="45" xfId="2" applyNumberFormat="1" applyFont="1" applyFill="1" applyBorder="1" applyAlignment="1">
      <alignment horizontal="center" vertical="center"/>
    </xf>
    <xf numFmtId="0" fontId="12" fillId="0" borderId="62" xfId="2" applyNumberFormat="1" applyFont="1" applyBorder="1" applyAlignment="1">
      <alignment horizontal="center" vertical="top"/>
    </xf>
    <xf numFmtId="0" fontId="12" fillId="0" borderId="0" xfId="2" applyNumberFormat="1" applyFont="1" applyFill="1" applyBorder="1" applyAlignment="1">
      <alignment horizontal="left"/>
    </xf>
    <xf numFmtId="49" fontId="12" fillId="0" borderId="63" xfId="2" applyNumberFormat="1" applyFont="1" applyFill="1" applyBorder="1" applyAlignment="1">
      <alignment horizontal="center"/>
    </xf>
    <xf numFmtId="49" fontId="12" fillId="0" borderId="0" xfId="2" applyNumberFormat="1" applyFont="1" applyFill="1" applyBorder="1" applyAlignment="1">
      <alignment horizontal="center"/>
    </xf>
    <xf numFmtId="49" fontId="12" fillId="0" borderId="64" xfId="2" applyNumberFormat="1" applyFont="1" applyFill="1" applyBorder="1" applyAlignment="1">
      <alignment horizontal="center"/>
    </xf>
    <xf numFmtId="0" fontId="12" fillId="0" borderId="18" xfId="2" applyNumberFormat="1" applyFont="1" applyBorder="1" applyAlignment="1">
      <alignment horizontal="center"/>
    </xf>
    <xf numFmtId="0" fontId="12" fillId="0" borderId="17" xfId="2" applyNumberFormat="1" applyFont="1" applyBorder="1" applyAlignment="1">
      <alignment horizontal="center"/>
    </xf>
    <xf numFmtId="49" fontId="12" fillId="0" borderId="62" xfId="2" applyNumberFormat="1" applyFont="1" applyBorder="1" applyAlignment="1">
      <alignment horizontal="center" vertical="center"/>
    </xf>
    <xf numFmtId="49" fontId="12" fillId="0" borderId="28" xfId="2" applyNumberFormat="1" applyFont="1" applyBorder="1" applyAlignment="1">
      <alignment horizontal="center" vertical="center"/>
    </xf>
    <xf numFmtId="49" fontId="12" fillId="0" borderId="59" xfId="2" applyNumberFormat="1" applyFont="1" applyBorder="1" applyAlignment="1">
      <alignment horizontal="center" vertical="center"/>
    </xf>
    <xf numFmtId="49" fontId="17" fillId="0" borderId="15" xfId="2" applyNumberFormat="1" applyFont="1" applyFill="1" applyBorder="1" applyAlignment="1">
      <alignment horizontal="left"/>
    </xf>
    <xf numFmtId="0" fontId="19" fillId="0" borderId="0" xfId="2" applyNumberFormat="1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224117</xdr:colOff>
      <xdr:row>0</xdr:row>
      <xdr:rowOff>0</xdr:rowOff>
    </xdr:from>
    <xdr:to>
      <xdr:col>5</xdr:col>
      <xdr:colOff>842326</xdr:colOff>
      <xdr:row>8</xdr:row>
      <xdr:rowOff>67149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617" y="0"/>
          <a:ext cx="1581915" cy="1557531"/>
        </a:xfrm>
        <a:prstGeom prst="rect">
          <a:avLst/>
        </a:prstGeom>
      </xdr:spPr>
    </xdr:pic>
    <xdr:clientData/>
  </xdr:twoCellAnchor>
  <xdr:twoCellAnchor editAs="oneCell">
    <xdr:from>
      <xdr:col>4</xdr:col>
      <xdr:colOff>812232</xdr:colOff>
      <xdr:row>2</xdr:row>
      <xdr:rowOff>67236</xdr:rowOff>
    </xdr:from>
    <xdr:to>
      <xdr:col>6</xdr:col>
      <xdr:colOff>191067</xdr:colOff>
      <xdr:row>6</xdr:row>
      <xdr:rowOff>34618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7732" y="425824"/>
          <a:ext cx="1474335" cy="650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="115" zoomScaleNormal="115" workbookViewId="0"/>
  </sheetViews>
  <sheetFormatPr defaultRowHeight="14.25" x14ac:dyDescent="0.2"/>
  <cols>
    <col min="1" max="1" width="33.83203125" style="81" customWidth="1"/>
    <col min="2" max="16384" width="9.33203125" style="79"/>
  </cols>
  <sheetData>
    <row r="1" spans="1:2" ht="21" customHeight="1" x14ac:dyDescent="0.2">
      <c r="A1" s="82" t="s">
        <v>270</v>
      </c>
    </row>
    <row r="2" spans="1:2" x14ac:dyDescent="0.2">
      <c r="A2" s="80" t="s">
        <v>244</v>
      </c>
    </row>
    <row r="3" spans="1:2" x14ac:dyDescent="0.2">
      <c r="A3" s="80" t="s">
        <v>245</v>
      </c>
    </row>
    <row r="4" spans="1:2" x14ac:dyDescent="0.2">
      <c r="A4" s="80" t="s">
        <v>246</v>
      </c>
    </row>
    <row r="5" spans="1:2" x14ac:dyDescent="0.2">
      <c r="A5" s="80" t="s">
        <v>247</v>
      </c>
    </row>
    <row r="6" spans="1:2" x14ac:dyDescent="0.2">
      <c r="A6" s="80" t="s">
        <v>248</v>
      </c>
    </row>
    <row r="7" spans="1:2" x14ac:dyDescent="0.2">
      <c r="A7" s="80" t="s">
        <v>249</v>
      </c>
    </row>
    <row r="8" spans="1:2" x14ac:dyDescent="0.2">
      <c r="A8" s="80" t="s">
        <v>250</v>
      </c>
      <c r="B8" s="79" t="s">
        <v>271</v>
      </c>
    </row>
    <row r="9" spans="1:2" x14ac:dyDescent="0.2">
      <c r="A9" s="80" t="s">
        <v>251</v>
      </c>
    </row>
    <row r="10" spans="1:2" x14ac:dyDescent="0.2">
      <c r="A10" s="80" t="s">
        <v>252</v>
      </c>
    </row>
    <row r="11" spans="1:2" x14ac:dyDescent="0.2">
      <c r="A11" s="80" t="s">
        <v>253</v>
      </c>
      <c r="B11" s="79" t="s">
        <v>271</v>
      </c>
    </row>
    <row r="12" spans="1:2" x14ac:dyDescent="0.2">
      <c r="A12" s="80" t="s">
        <v>254</v>
      </c>
      <c r="B12" s="79" t="s">
        <v>271</v>
      </c>
    </row>
    <row r="13" spans="1:2" x14ac:dyDescent="0.2">
      <c r="A13" s="80" t="s">
        <v>255</v>
      </c>
      <c r="B13" s="79" t="s">
        <v>271</v>
      </c>
    </row>
    <row r="14" spans="1:2" x14ac:dyDescent="0.2">
      <c r="A14" s="80" t="s">
        <v>256</v>
      </c>
      <c r="B14" s="79" t="s">
        <v>271</v>
      </c>
    </row>
    <row r="15" spans="1:2" x14ac:dyDescent="0.2">
      <c r="A15" s="80" t="s">
        <v>257</v>
      </c>
      <c r="B15" s="79" t="s">
        <v>271</v>
      </c>
    </row>
    <row r="16" spans="1:2" x14ac:dyDescent="0.2">
      <c r="A16" s="80" t="s">
        <v>258</v>
      </c>
      <c r="B16" s="79" t="s">
        <v>271</v>
      </c>
    </row>
    <row r="17" spans="1:2" x14ac:dyDescent="0.2">
      <c r="A17" s="80" t="s">
        <v>259</v>
      </c>
      <c r="B17" s="79" t="s">
        <v>271</v>
      </c>
    </row>
    <row r="18" spans="1:2" x14ac:dyDescent="0.2">
      <c r="A18" s="80" t="s">
        <v>260</v>
      </c>
      <c r="B18" s="79" t="s">
        <v>271</v>
      </c>
    </row>
    <row r="19" spans="1:2" x14ac:dyDescent="0.2">
      <c r="A19" s="80" t="s">
        <v>261</v>
      </c>
      <c r="B19" s="79" t="s">
        <v>271</v>
      </c>
    </row>
    <row r="20" spans="1:2" x14ac:dyDescent="0.2">
      <c r="A20" s="80" t="s">
        <v>262</v>
      </c>
      <c r="B20" s="79" t="s">
        <v>271</v>
      </c>
    </row>
    <row r="21" spans="1:2" x14ac:dyDescent="0.2">
      <c r="A21" s="80" t="s">
        <v>263</v>
      </c>
      <c r="B21" s="79" t="s">
        <v>271</v>
      </c>
    </row>
    <row r="22" spans="1:2" x14ac:dyDescent="0.2">
      <c r="A22" s="80" t="s">
        <v>264</v>
      </c>
      <c r="B22" s="79" t="s">
        <v>271</v>
      </c>
    </row>
    <row r="23" spans="1:2" x14ac:dyDescent="0.2">
      <c r="A23" s="80" t="s">
        <v>265</v>
      </c>
      <c r="B23" s="79" t="s">
        <v>271</v>
      </c>
    </row>
    <row r="24" spans="1:2" x14ac:dyDescent="0.2">
      <c r="A24" s="80" t="s">
        <v>266</v>
      </c>
      <c r="B24" s="79" t="s">
        <v>271</v>
      </c>
    </row>
    <row r="25" spans="1:2" x14ac:dyDescent="0.2">
      <c r="A25" s="80" t="s">
        <v>267</v>
      </c>
      <c r="B25" s="79" t="s">
        <v>271</v>
      </c>
    </row>
    <row r="26" spans="1:2" x14ac:dyDescent="0.2">
      <c r="A26" s="80" t="s">
        <v>268</v>
      </c>
      <c r="B26" s="79" t="s">
        <v>271</v>
      </c>
    </row>
    <row r="27" spans="1:2" x14ac:dyDescent="0.2">
      <c r="A27" s="80" t="s">
        <v>269</v>
      </c>
    </row>
  </sheetData>
  <phoneticPr fontId="0" type="noConversion"/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opLeftCell="B7" zoomScale="90" zoomScaleNormal="90" zoomScaleSheetLayoutView="115" workbookViewId="0">
      <selection activeCell="F12" sqref="F12"/>
    </sheetView>
  </sheetViews>
  <sheetFormatPr defaultRowHeight="14.25" x14ac:dyDescent="0.2"/>
  <cols>
    <col min="1" max="1" width="36.5" style="24" customWidth="1"/>
    <col min="2" max="2" width="11.1640625" style="24" customWidth="1"/>
    <col min="3" max="3" width="16.1640625" style="24" customWidth="1"/>
    <col min="4" max="12" width="18" style="24" customWidth="1"/>
    <col min="13" max="16384" width="9.33203125" style="24"/>
  </cols>
  <sheetData>
    <row r="1" spans="1:12" ht="21.75" customHeight="1" x14ac:dyDescent="0.2">
      <c r="A1" s="23" t="s">
        <v>0</v>
      </c>
      <c r="I1" s="25"/>
      <c r="L1" s="25" t="s">
        <v>171</v>
      </c>
    </row>
    <row r="2" spans="1:12" ht="36" customHeight="1" x14ac:dyDescent="0.2">
      <c r="A2" s="119" t="s">
        <v>154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33.75" customHeight="1" x14ac:dyDescent="0.2">
      <c r="A3" s="123" t="s">
        <v>21</v>
      </c>
      <c r="B3" s="123" t="s">
        <v>22</v>
      </c>
      <c r="C3" s="120" t="s">
        <v>152</v>
      </c>
      <c r="D3" s="118" t="s">
        <v>153</v>
      </c>
      <c r="E3" s="118"/>
      <c r="F3" s="118"/>
      <c r="G3" s="118"/>
      <c r="H3" s="118"/>
      <c r="I3" s="118"/>
      <c r="J3" s="118"/>
      <c r="K3" s="118"/>
      <c r="L3" s="118"/>
    </row>
    <row r="4" spans="1:12" ht="26.25" customHeight="1" x14ac:dyDescent="0.2">
      <c r="A4" s="124"/>
      <c r="B4" s="124" t="s">
        <v>0</v>
      </c>
      <c r="C4" s="121"/>
      <c r="D4" s="118" t="s">
        <v>155</v>
      </c>
      <c r="E4" s="118"/>
      <c r="F4" s="118"/>
      <c r="G4" s="118" t="s">
        <v>16</v>
      </c>
      <c r="H4" s="118"/>
      <c r="I4" s="118"/>
      <c r="J4" s="118"/>
      <c r="K4" s="118"/>
      <c r="L4" s="118"/>
    </row>
    <row r="5" spans="1:12" ht="72" customHeight="1" x14ac:dyDescent="0.2">
      <c r="A5" s="124"/>
      <c r="B5" s="124"/>
      <c r="C5" s="121"/>
      <c r="D5" s="118"/>
      <c r="E5" s="118"/>
      <c r="F5" s="118"/>
      <c r="G5" s="118" t="s">
        <v>159</v>
      </c>
      <c r="H5" s="118"/>
      <c r="I5" s="118"/>
      <c r="J5" s="118" t="s">
        <v>160</v>
      </c>
      <c r="K5" s="118"/>
      <c r="L5" s="118"/>
    </row>
    <row r="6" spans="1:12" ht="66.75" customHeight="1" x14ac:dyDescent="0.2">
      <c r="A6" s="125"/>
      <c r="B6" s="125"/>
      <c r="C6" s="122"/>
      <c r="D6" s="31" t="s">
        <v>156</v>
      </c>
      <c r="E6" s="31" t="s">
        <v>157</v>
      </c>
      <c r="F6" s="31" t="s">
        <v>158</v>
      </c>
      <c r="G6" s="31" t="s">
        <v>156</v>
      </c>
      <c r="H6" s="31" t="s">
        <v>157</v>
      </c>
      <c r="I6" s="31" t="s">
        <v>158</v>
      </c>
      <c r="J6" s="31" t="s">
        <v>156</v>
      </c>
      <c r="K6" s="31" t="s">
        <v>157</v>
      </c>
      <c r="L6" s="31" t="s">
        <v>158</v>
      </c>
    </row>
    <row r="7" spans="1:12" ht="20.65" customHeight="1" x14ac:dyDescent="0.2">
      <c r="A7" s="30" t="s">
        <v>31</v>
      </c>
      <c r="B7" s="30" t="s">
        <v>32</v>
      </c>
      <c r="C7" s="30" t="s">
        <v>33</v>
      </c>
      <c r="D7" s="30" t="s">
        <v>34</v>
      </c>
      <c r="E7" s="30" t="s">
        <v>35</v>
      </c>
      <c r="F7" s="30" t="s">
        <v>36</v>
      </c>
      <c r="G7" s="30" t="s">
        <v>37</v>
      </c>
      <c r="H7" s="30" t="s">
        <v>38</v>
      </c>
      <c r="I7" s="30" t="s">
        <v>39</v>
      </c>
      <c r="J7" s="30" t="s">
        <v>161</v>
      </c>
      <c r="K7" s="30" t="s">
        <v>162</v>
      </c>
      <c r="L7" s="30" t="s">
        <v>163</v>
      </c>
    </row>
    <row r="8" spans="1:12" ht="41.25" customHeight="1" x14ac:dyDescent="0.2">
      <c r="A8" s="34" t="s">
        <v>164</v>
      </c>
      <c r="B8" s="32" t="s">
        <v>165</v>
      </c>
      <c r="C8" s="11" t="s">
        <v>42</v>
      </c>
      <c r="D8" s="100">
        <f>D9+D10</f>
        <v>1023793</v>
      </c>
      <c r="E8" s="100">
        <f t="shared" ref="E8:L8" si="0">E9+E10</f>
        <v>1023793</v>
      </c>
      <c r="F8" s="100">
        <f t="shared" si="0"/>
        <v>1023793</v>
      </c>
      <c r="G8" s="100">
        <f t="shared" si="0"/>
        <v>1023793</v>
      </c>
      <c r="H8" s="100">
        <f t="shared" si="0"/>
        <v>1023793</v>
      </c>
      <c r="I8" s="100">
        <f t="shared" si="0"/>
        <v>1023793</v>
      </c>
      <c r="J8" s="100">
        <f t="shared" si="0"/>
        <v>0</v>
      </c>
      <c r="K8" s="100">
        <f t="shared" si="0"/>
        <v>0</v>
      </c>
      <c r="L8" s="100">
        <f t="shared" si="0"/>
        <v>0</v>
      </c>
    </row>
    <row r="9" spans="1:12" ht="54" customHeight="1" x14ac:dyDescent="0.2">
      <c r="A9" s="34" t="s">
        <v>166</v>
      </c>
      <c r="B9" s="32" t="s">
        <v>167</v>
      </c>
      <c r="C9" s="11" t="s">
        <v>42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</row>
    <row r="10" spans="1:12" ht="38.25" customHeight="1" x14ac:dyDescent="0.2">
      <c r="A10" s="34" t="s">
        <v>168</v>
      </c>
      <c r="B10" s="32" t="s">
        <v>169</v>
      </c>
      <c r="C10" s="11" t="s">
        <v>42</v>
      </c>
      <c r="D10" s="101">
        <f>D11</f>
        <v>1023793</v>
      </c>
      <c r="E10" s="101">
        <f t="shared" ref="E10:L10" si="1">E11</f>
        <v>1023793</v>
      </c>
      <c r="F10" s="101">
        <f t="shared" si="1"/>
        <v>1023793</v>
      </c>
      <c r="G10" s="101">
        <f t="shared" si="1"/>
        <v>1023793</v>
      </c>
      <c r="H10" s="101">
        <f t="shared" si="1"/>
        <v>1023793</v>
      </c>
      <c r="I10" s="101">
        <f t="shared" si="1"/>
        <v>1023793</v>
      </c>
      <c r="J10" s="101">
        <f t="shared" si="1"/>
        <v>0</v>
      </c>
      <c r="K10" s="101">
        <f t="shared" si="1"/>
        <v>0</v>
      </c>
      <c r="L10" s="101">
        <f t="shared" si="1"/>
        <v>0</v>
      </c>
    </row>
    <row r="11" spans="1:12" x14ac:dyDescent="0.2">
      <c r="A11" s="39">
        <v>244</v>
      </c>
      <c r="B11" s="32" t="s">
        <v>306</v>
      </c>
      <c r="C11" s="39">
        <v>2017</v>
      </c>
      <c r="D11" s="101">
        <f>G11+J11</f>
        <v>1023793</v>
      </c>
      <c r="E11" s="101">
        <f>H11+K11</f>
        <v>1023793</v>
      </c>
      <c r="F11" s="101">
        <f>I11+L11</f>
        <v>1023793</v>
      </c>
      <c r="G11" s="101">
        <f>'поступления и выплаты'!D29</f>
        <v>1023793</v>
      </c>
      <c r="H11" s="101">
        <f>'поступления и выплаты1'!D29</f>
        <v>1023793</v>
      </c>
      <c r="I11" s="101">
        <f>'поступления и выплаты2'!D29</f>
        <v>1023793</v>
      </c>
      <c r="J11" s="101">
        <v>0</v>
      </c>
      <c r="K11" s="101">
        <v>0</v>
      </c>
      <c r="L11" s="101">
        <v>0</v>
      </c>
    </row>
    <row r="13" spans="1:12" ht="26.25" customHeight="1" x14ac:dyDescent="0.2">
      <c r="A13" s="117" t="s">
        <v>183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ht="26.25" customHeight="1" x14ac:dyDescent="0.2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ht="26.25" customHeight="1" x14ac:dyDescent="0.2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ht="26.25" customHeight="1" x14ac:dyDescent="0.2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ht="26.25" customHeight="1" x14ac:dyDescent="0.2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ht="26.25" customHeight="1" x14ac:dyDescent="0.2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</sheetData>
  <autoFilter ref="A7:I7"/>
  <mergeCells count="10">
    <mergeCell ref="A13:L18"/>
    <mergeCell ref="G5:I5"/>
    <mergeCell ref="J5:L5"/>
    <mergeCell ref="A2:L2"/>
    <mergeCell ref="D3:L3"/>
    <mergeCell ref="G4:L4"/>
    <mergeCell ref="C3:C6"/>
    <mergeCell ref="B3:B6"/>
    <mergeCell ref="D4:F5"/>
    <mergeCell ref="A3:A6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7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="115" zoomScaleNormal="115" zoomScaleSheetLayoutView="115" workbookViewId="0">
      <selection activeCell="B20" sqref="B20"/>
    </sheetView>
  </sheetViews>
  <sheetFormatPr defaultRowHeight="14.25" x14ac:dyDescent="0.2"/>
  <cols>
    <col min="1" max="1" width="47" style="24" customWidth="1"/>
    <col min="2" max="2" width="11.1640625" style="24" customWidth="1"/>
    <col min="3" max="5" width="26.6640625" style="24" customWidth="1"/>
    <col min="6" max="16384" width="9.33203125" style="24"/>
  </cols>
  <sheetData>
    <row r="1" spans="1:5" ht="21.75" customHeight="1" x14ac:dyDescent="0.2">
      <c r="A1" s="23" t="s">
        <v>0</v>
      </c>
      <c r="C1" s="25"/>
      <c r="E1" s="25" t="s">
        <v>176</v>
      </c>
    </row>
    <row r="2" spans="1:5" ht="24.75" customHeight="1" x14ac:dyDescent="0.2">
      <c r="A2" s="119" t="s">
        <v>61</v>
      </c>
      <c r="B2" s="119"/>
      <c r="C2" s="119"/>
      <c r="D2" s="119"/>
      <c r="E2" s="119"/>
    </row>
    <row r="3" spans="1:5" ht="34.5" customHeight="1" x14ac:dyDescent="0.2">
      <c r="A3" s="118" t="s">
        <v>21</v>
      </c>
      <c r="B3" s="118" t="s">
        <v>22</v>
      </c>
      <c r="C3" s="126" t="s">
        <v>172</v>
      </c>
      <c r="D3" s="127"/>
      <c r="E3" s="128"/>
    </row>
    <row r="4" spans="1:5" ht="24.75" customHeight="1" x14ac:dyDescent="0.2">
      <c r="A4" s="118"/>
      <c r="B4" s="118"/>
      <c r="C4" s="33" t="s">
        <v>180</v>
      </c>
      <c r="D4" s="33" t="s">
        <v>182</v>
      </c>
      <c r="E4" s="33" t="s">
        <v>181</v>
      </c>
    </row>
    <row r="5" spans="1:5" ht="20.65" customHeight="1" x14ac:dyDescent="0.2">
      <c r="A5" s="9" t="s">
        <v>31</v>
      </c>
      <c r="B5" s="9" t="s">
        <v>32</v>
      </c>
      <c r="C5" s="9">
        <v>3</v>
      </c>
      <c r="D5" s="9">
        <v>4</v>
      </c>
      <c r="E5" s="9">
        <v>5</v>
      </c>
    </row>
    <row r="6" spans="1:5" ht="22.5" customHeight="1" x14ac:dyDescent="0.2">
      <c r="A6" s="34" t="s">
        <v>178</v>
      </c>
      <c r="B6" s="32" t="s">
        <v>173</v>
      </c>
      <c r="C6" s="9"/>
      <c r="D6" s="9"/>
      <c r="E6" s="9"/>
    </row>
    <row r="7" spans="1:5" ht="75.75" customHeight="1" x14ac:dyDescent="0.2">
      <c r="A7" s="34" t="s">
        <v>177</v>
      </c>
      <c r="B7" s="32" t="s">
        <v>174</v>
      </c>
      <c r="C7" s="9"/>
      <c r="D7" s="9"/>
      <c r="E7" s="9"/>
    </row>
    <row r="8" spans="1:5" ht="30" customHeight="1" x14ac:dyDescent="0.2">
      <c r="A8" s="34" t="s">
        <v>179</v>
      </c>
      <c r="B8" s="32" t="s">
        <v>175</v>
      </c>
      <c r="C8" s="9"/>
      <c r="D8" s="9"/>
      <c r="E8" s="9"/>
    </row>
  </sheetData>
  <mergeCells count="4">
    <mergeCell ref="A3:A4"/>
    <mergeCell ref="B3:B4"/>
    <mergeCell ref="A2:E2"/>
    <mergeCell ref="C3:E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56"/>
  <sheetViews>
    <sheetView topLeftCell="A34" zoomScale="115" zoomScaleNormal="115" zoomScaleSheetLayoutView="100" workbookViewId="0">
      <selection activeCell="EJ17" sqref="EJ17:EM17"/>
    </sheetView>
  </sheetViews>
  <sheetFormatPr defaultColWidth="1" defaultRowHeight="12" customHeight="1" x14ac:dyDescent="0.2"/>
  <cols>
    <col min="1" max="16384" width="1" style="40"/>
  </cols>
  <sheetData>
    <row r="1" spans="2:167" s="42" customFormat="1" ht="9" customHeight="1" x14ac:dyDescent="0.2">
      <c r="CS1" s="42" t="s">
        <v>243</v>
      </c>
    </row>
    <row r="2" spans="2:167" s="42" customFormat="1" ht="9" customHeight="1" x14ac:dyDescent="0.2">
      <c r="CS2" s="42" t="s">
        <v>242</v>
      </c>
    </row>
    <row r="3" spans="2:167" s="42" customFormat="1" ht="9" customHeight="1" x14ac:dyDescent="0.2">
      <c r="CS3" s="42" t="s">
        <v>241</v>
      </c>
    </row>
    <row r="4" spans="2:167" s="42" customFormat="1" ht="9" customHeight="1" x14ac:dyDescent="0.2">
      <c r="CS4" s="42" t="s">
        <v>240</v>
      </c>
    </row>
    <row r="5" spans="2:167" s="42" customFormat="1" ht="3" customHeight="1" x14ac:dyDescent="0.2"/>
    <row r="6" spans="2:167" s="78" customFormat="1" ht="9" customHeight="1" x14ac:dyDescent="0.2">
      <c r="CS6" s="78" t="s">
        <v>239</v>
      </c>
    </row>
    <row r="7" spans="2:167" s="42" customFormat="1" ht="6" customHeight="1" x14ac:dyDescent="0.2"/>
    <row r="8" spans="2:167" s="41" customFormat="1" ht="10.5" customHeight="1" x14ac:dyDescent="0.2">
      <c r="BP8" s="213" t="s">
        <v>238</v>
      </c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  <c r="DU8" s="213"/>
      <c r="DV8" s="213"/>
      <c r="DW8" s="213"/>
      <c r="DX8" s="213"/>
      <c r="DY8" s="213"/>
      <c r="DZ8" s="213"/>
      <c r="EA8" s="213"/>
      <c r="EB8" s="213"/>
      <c r="EC8" s="213"/>
      <c r="ED8" s="213"/>
      <c r="EE8" s="213"/>
      <c r="EF8" s="213"/>
      <c r="EG8" s="213"/>
      <c r="EH8" s="213"/>
      <c r="EI8" s="213"/>
      <c r="EJ8" s="213"/>
      <c r="EK8" s="213"/>
      <c r="EL8" s="213"/>
      <c r="EM8" s="213"/>
      <c r="EN8" s="213"/>
      <c r="EO8" s="213"/>
      <c r="EP8" s="213"/>
      <c r="EQ8" s="213"/>
      <c r="ER8" s="213"/>
      <c r="ES8" s="213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3"/>
      <c r="FF8" s="213"/>
      <c r="FG8" s="213"/>
      <c r="FH8" s="213"/>
      <c r="FI8" s="213"/>
      <c r="FJ8" s="213"/>
      <c r="FK8" s="213"/>
    </row>
    <row r="9" spans="2:167" s="41" customFormat="1" ht="10.5" customHeight="1" x14ac:dyDescent="0.2"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</row>
    <row r="10" spans="2:167" s="42" customFormat="1" ht="9.75" customHeight="1" x14ac:dyDescent="0.2">
      <c r="BP10" s="184" t="s">
        <v>237</v>
      </c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</row>
    <row r="11" spans="2:167" s="41" customFormat="1" ht="10.5" customHeight="1" x14ac:dyDescent="0.2"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</row>
    <row r="12" spans="2:167" s="42" customFormat="1" ht="9.75" customHeight="1" x14ac:dyDescent="0.2">
      <c r="BP12" s="183" t="s">
        <v>236</v>
      </c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</row>
    <row r="13" spans="2:167" s="41" customFormat="1" ht="10.5" customHeight="1" x14ac:dyDescent="0.2"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77"/>
      <c r="CM13" s="77"/>
      <c r="DT13" s="77"/>
      <c r="DU13" s="77"/>
      <c r="DV13" s="77"/>
      <c r="DW13" s="77"/>
      <c r="DX13" s="77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</row>
    <row r="14" spans="2:167" s="42" customFormat="1" ht="9.75" customHeight="1" x14ac:dyDescent="0.2">
      <c r="BP14" s="183" t="s">
        <v>62</v>
      </c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76"/>
      <c r="CM14" s="76"/>
      <c r="DY14" s="184" t="s">
        <v>187</v>
      </c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</row>
    <row r="15" spans="2:167" s="41" customFormat="1" ht="10.5" customHeight="1" x14ac:dyDescent="0.2">
      <c r="BP15" s="53" t="s">
        <v>185</v>
      </c>
      <c r="BQ15" s="133"/>
      <c r="BR15" s="133"/>
      <c r="BS15" s="133"/>
      <c r="BT15" s="133"/>
      <c r="BU15" s="133"/>
      <c r="BV15" s="129" t="s">
        <v>185</v>
      </c>
      <c r="BW15" s="129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4">
        <v>20</v>
      </c>
      <c r="CV15" s="134"/>
      <c r="CW15" s="134"/>
      <c r="CX15" s="134"/>
      <c r="CY15" s="130"/>
      <c r="CZ15" s="130"/>
      <c r="DA15" s="130"/>
      <c r="DB15" s="129" t="s">
        <v>184</v>
      </c>
      <c r="DC15" s="129"/>
      <c r="DD15" s="129"/>
      <c r="FK15" s="53"/>
    </row>
    <row r="16" spans="2:167" s="75" customFormat="1" ht="15" customHeight="1" x14ac:dyDescent="0.2">
      <c r="B16" s="241" t="s">
        <v>235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</row>
    <row r="17" spans="1:167" s="41" customFormat="1" ht="12" customHeight="1" thickBot="1" x14ac:dyDescent="0.25">
      <c r="A17" s="74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I17" s="73" t="s">
        <v>234</v>
      </c>
      <c r="EJ17" s="240"/>
      <c r="EK17" s="240"/>
      <c r="EL17" s="240"/>
      <c r="EM17" s="240"/>
      <c r="EN17" s="72" t="s">
        <v>233</v>
      </c>
      <c r="EO17" s="72"/>
      <c r="EP17" s="72"/>
      <c r="EQ17" s="72"/>
      <c r="EZ17" s="237" t="s">
        <v>232</v>
      </c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9"/>
    </row>
    <row r="18" spans="1:167" s="41" customFormat="1" ht="12" customHeight="1" x14ac:dyDescent="0.2">
      <c r="EB18" s="72"/>
      <c r="EC18" s="72"/>
      <c r="ED18" s="72"/>
      <c r="EE18" s="72"/>
      <c r="EF18" s="71"/>
      <c r="EG18" s="71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5"/>
      <c r="ES18" s="55"/>
      <c r="ET18" s="55"/>
      <c r="EU18" s="55"/>
      <c r="EW18" s="54"/>
      <c r="EX18" s="55" t="s">
        <v>231</v>
      </c>
      <c r="EZ18" s="138" t="s">
        <v>230</v>
      </c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40"/>
    </row>
    <row r="19" spans="1:167" s="41" customFormat="1" ht="10.5" customHeight="1" x14ac:dyDescent="0.2">
      <c r="AQ19" s="53" t="s">
        <v>229</v>
      </c>
      <c r="AR19" s="133"/>
      <c r="AS19" s="133"/>
      <c r="AT19" s="133"/>
      <c r="AU19" s="133"/>
      <c r="AV19" s="133"/>
      <c r="AW19" s="129" t="s">
        <v>185</v>
      </c>
      <c r="AX19" s="129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4">
        <v>20</v>
      </c>
      <c r="BW19" s="134"/>
      <c r="BX19" s="134"/>
      <c r="BY19" s="134"/>
      <c r="BZ19" s="130"/>
      <c r="CA19" s="130"/>
      <c r="CB19" s="130"/>
      <c r="CC19" s="129" t="s">
        <v>184</v>
      </c>
      <c r="CD19" s="129"/>
      <c r="CE19" s="129"/>
      <c r="ER19" s="53"/>
      <c r="ES19" s="53"/>
      <c r="ET19" s="53"/>
      <c r="EU19" s="53"/>
      <c r="EX19" s="53" t="s">
        <v>228</v>
      </c>
      <c r="EZ19" s="141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3"/>
    </row>
    <row r="20" spans="1:167" s="41" customFormat="1" ht="10.5" customHeight="1" x14ac:dyDescent="0.2">
      <c r="A20" s="41" t="s">
        <v>227</v>
      </c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R20" s="53"/>
      <c r="ES20" s="53"/>
      <c r="ET20" s="53"/>
      <c r="EU20" s="53"/>
      <c r="EX20" s="53"/>
      <c r="EZ20" s="147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9"/>
    </row>
    <row r="21" spans="1:167" s="41" customFormat="1" ht="10.5" customHeight="1" x14ac:dyDescent="0.2">
      <c r="A21" s="41" t="s">
        <v>226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R21" s="53"/>
      <c r="ES21" s="53"/>
      <c r="ET21" s="53"/>
      <c r="EU21" s="53"/>
      <c r="EX21" s="53" t="s">
        <v>217</v>
      </c>
      <c r="EZ21" s="150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51"/>
    </row>
    <row r="22" spans="1:167" s="41" customFormat="1" ht="3" customHeight="1" thickBot="1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R22" s="53"/>
      <c r="ES22" s="53"/>
      <c r="ET22" s="53"/>
      <c r="EU22" s="53"/>
      <c r="EX22" s="53"/>
      <c r="EZ22" s="147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9"/>
    </row>
    <row r="23" spans="1:167" s="41" customFormat="1" ht="10.5" customHeight="1" x14ac:dyDescent="0.2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N23" s="64"/>
      <c r="AO23" s="70" t="s">
        <v>225</v>
      </c>
      <c r="AP23" s="64"/>
      <c r="AQ23" s="64"/>
      <c r="AR23" s="64"/>
      <c r="AY23" s="161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3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R23" s="53"/>
      <c r="ES23" s="53"/>
      <c r="ET23" s="53"/>
      <c r="EU23" s="53"/>
      <c r="EX23" s="53" t="s">
        <v>224</v>
      </c>
      <c r="EZ23" s="232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4"/>
    </row>
    <row r="24" spans="1:167" s="41" customFormat="1" ht="3" customHeight="1" thickBot="1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Y24" s="164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6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R24" s="53"/>
      <c r="ES24" s="53"/>
      <c r="ET24" s="53"/>
      <c r="EU24" s="53"/>
      <c r="EX24" s="53"/>
      <c r="EZ24" s="150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51"/>
    </row>
    <row r="25" spans="1:167" s="41" customFormat="1" ht="10.5" customHeight="1" x14ac:dyDescent="0.2">
      <c r="A25" s="41" t="s">
        <v>223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R25" s="53"/>
      <c r="ES25" s="53"/>
      <c r="ET25" s="53"/>
      <c r="EU25" s="53"/>
      <c r="EX25" s="55" t="s">
        <v>222</v>
      </c>
      <c r="EZ25" s="141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3"/>
    </row>
    <row r="26" spans="1:167" s="41" customFormat="1" ht="10.5" customHeight="1" x14ac:dyDescent="0.2">
      <c r="A26" s="41" t="s">
        <v>219</v>
      </c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R26" s="53"/>
      <c r="ES26" s="53"/>
      <c r="ET26" s="53"/>
      <c r="EU26" s="53"/>
      <c r="EX26" s="53"/>
      <c r="EZ26" s="147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9"/>
    </row>
    <row r="27" spans="1:167" s="41" customFormat="1" ht="10.5" customHeight="1" x14ac:dyDescent="0.2">
      <c r="A27" s="41" t="s">
        <v>221</v>
      </c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R27" s="53"/>
      <c r="ES27" s="53"/>
      <c r="ET27" s="53"/>
      <c r="EU27" s="53"/>
      <c r="EX27" s="53" t="s">
        <v>220</v>
      </c>
      <c r="EZ27" s="144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6"/>
    </row>
    <row r="28" spans="1:167" s="41" customFormat="1" ht="10.5" customHeight="1" x14ac:dyDescent="0.2">
      <c r="A28" s="41" t="s">
        <v>219</v>
      </c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N28" s="54"/>
      <c r="EO28" s="54"/>
      <c r="EP28" s="54"/>
      <c r="EQ28" s="54"/>
      <c r="ER28" s="55"/>
      <c r="ES28" s="55"/>
      <c r="ET28" s="55"/>
      <c r="EU28" s="55"/>
      <c r="EW28" s="54"/>
      <c r="EZ28" s="147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9"/>
    </row>
    <row r="29" spans="1:167" s="41" customFormat="1" ht="10.5" customHeight="1" x14ac:dyDescent="0.2">
      <c r="A29" s="41" t="s">
        <v>218</v>
      </c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N29" s="54"/>
      <c r="EO29" s="54"/>
      <c r="EP29" s="54"/>
      <c r="EQ29" s="54"/>
      <c r="ER29" s="55"/>
      <c r="ES29" s="55"/>
      <c r="ET29" s="55"/>
      <c r="EU29" s="55"/>
      <c r="EW29" s="54"/>
      <c r="EX29" s="53" t="s">
        <v>217</v>
      </c>
      <c r="EZ29" s="150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51"/>
    </row>
    <row r="30" spans="1:167" s="41" customFormat="1" ht="10.5" customHeight="1" x14ac:dyDescent="0.2">
      <c r="A30" s="41" t="s">
        <v>216</v>
      </c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54"/>
      <c r="EK30" s="54"/>
      <c r="EL30" s="54"/>
      <c r="EM30" s="54"/>
      <c r="EN30" s="54"/>
      <c r="EO30" s="54"/>
      <c r="EP30" s="54"/>
      <c r="EQ30" s="54"/>
      <c r="ER30" s="55"/>
      <c r="ES30" s="55"/>
      <c r="ET30" s="55"/>
      <c r="EU30" s="55"/>
      <c r="EW30" s="54"/>
      <c r="EX30" s="53" t="s">
        <v>215</v>
      </c>
      <c r="EZ30" s="144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6"/>
    </row>
    <row r="31" spans="1:167" s="41" customFormat="1" ht="10.5" customHeight="1" thickBot="1" x14ac:dyDescent="0.25"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54"/>
      <c r="EK31" s="54"/>
      <c r="EL31" s="54"/>
      <c r="EM31" s="54"/>
      <c r="EN31" s="54"/>
      <c r="EO31" s="54"/>
      <c r="EP31" s="54"/>
      <c r="EQ31" s="54"/>
      <c r="ER31" s="55"/>
      <c r="ES31" s="55"/>
      <c r="ET31" s="55"/>
      <c r="EU31" s="55"/>
      <c r="EW31" s="54"/>
      <c r="EX31" s="53" t="s">
        <v>214</v>
      </c>
      <c r="EZ31" s="152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4"/>
    </row>
    <row r="32" spans="1:167" s="42" customFormat="1" ht="10.5" customHeight="1" thickBot="1" x14ac:dyDescent="0.25">
      <c r="L32" s="183" t="s">
        <v>213</v>
      </c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7"/>
      <c r="EK32" s="67"/>
      <c r="EL32" s="67"/>
      <c r="EM32" s="67"/>
      <c r="EN32" s="67"/>
      <c r="EO32" s="67"/>
      <c r="EP32" s="67"/>
      <c r="EQ32" s="67"/>
      <c r="ER32" s="68"/>
      <c r="ES32" s="68"/>
      <c r="ET32" s="68"/>
      <c r="EU32" s="68"/>
      <c r="EW32" s="67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</row>
    <row r="33" spans="1:167" s="41" customFormat="1" thickBot="1" x14ac:dyDescent="0.25">
      <c r="AX33" s="65"/>
      <c r="AY33" s="65"/>
      <c r="AZ33" s="65"/>
      <c r="BA33" s="65"/>
      <c r="BB33" s="65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CB33" s="63"/>
      <c r="CC33" s="63"/>
      <c r="CD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I33" s="63"/>
      <c r="EL33" s="55" t="s">
        <v>59</v>
      </c>
      <c r="EN33" s="227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8"/>
      <c r="EZ33" s="228"/>
      <c r="FA33" s="228"/>
      <c r="FB33" s="228"/>
      <c r="FC33" s="228"/>
      <c r="FD33" s="228"/>
      <c r="FE33" s="228"/>
      <c r="FF33" s="228"/>
      <c r="FG33" s="228"/>
      <c r="FH33" s="228"/>
      <c r="FI33" s="228"/>
      <c r="FJ33" s="228"/>
      <c r="FK33" s="229"/>
    </row>
    <row r="34" spans="1:167" s="41" customFormat="1" ht="5.0999999999999996" customHeight="1" x14ac:dyDescent="0.2">
      <c r="A34" s="64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54"/>
      <c r="EK34" s="54"/>
      <c r="EL34" s="54"/>
      <c r="EM34" s="54"/>
      <c r="EN34" s="54"/>
      <c r="EO34" s="54"/>
      <c r="EP34" s="54"/>
      <c r="EQ34" s="54"/>
      <c r="ER34" s="55"/>
      <c r="ES34" s="55"/>
      <c r="ET34" s="55"/>
      <c r="EU34" s="55"/>
      <c r="EW34" s="54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</row>
    <row r="35" spans="1:167" s="41" customFormat="1" ht="10.5" customHeight="1" x14ac:dyDescent="0.2">
      <c r="A35" s="191" t="s">
        <v>212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3" t="s">
        <v>211</v>
      </c>
      <c r="AF35" s="192"/>
      <c r="AG35" s="192"/>
      <c r="AH35" s="192"/>
      <c r="AI35" s="192"/>
      <c r="AJ35" s="192"/>
      <c r="AK35" s="192"/>
      <c r="AL35" s="192"/>
      <c r="AM35" s="192"/>
      <c r="AN35" s="192"/>
      <c r="AO35" s="194" t="s">
        <v>210</v>
      </c>
      <c r="AP35" s="195"/>
      <c r="AQ35" s="195"/>
      <c r="AR35" s="195"/>
      <c r="AS35" s="195"/>
      <c r="AT35" s="195"/>
      <c r="AU35" s="195"/>
      <c r="AV35" s="195"/>
      <c r="AW35" s="195"/>
      <c r="AX35" s="195"/>
      <c r="AY35" s="193" t="s">
        <v>209</v>
      </c>
      <c r="AZ35" s="192"/>
      <c r="BA35" s="192"/>
      <c r="BB35" s="192"/>
      <c r="BC35" s="192"/>
      <c r="BD35" s="192"/>
      <c r="BE35" s="192"/>
      <c r="BF35" s="192"/>
      <c r="BG35" s="192"/>
      <c r="BH35" s="192"/>
      <c r="BI35" s="215" t="s">
        <v>208</v>
      </c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7"/>
      <c r="CN35" s="218" t="s">
        <v>207</v>
      </c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20"/>
      <c r="DP35" s="205" t="s">
        <v>206</v>
      </c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  <c r="FH35" s="206"/>
      <c r="FI35" s="206"/>
      <c r="FJ35" s="206"/>
      <c r="FK35" s="206"/>
    </row>
    <row r="36" spans="1:167" s="41" customFormat="1" ht="10.5" customHeight="1" x14ac:dyDescent="0.2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3"/>
      <c r="AF36" s="192"/>
      <c r="AG36" s="192"/>
      <c r="AH36" s="192"/>
      <c r="AI36" s="192"/>
      <c r="AJ36" s="192"/>
      <c r="AK36" s="192"/>
      <c r="AL36" s="192"/>
      <c r="AM36" s="192"/>
      <c r="AN36" s="192"/>
      <c r="AO36" s="194"/>
      <c r="AP36" s="195"/>
      <c r="AQ36" s="195"/>
      <c r="AR36" s="195"/>
      <c r="AS36" s="195"/>
      <c r="AT36" s="195"/>
      <c r="AU36" s="195"/>
      <c r="AV36" s="195"/>
      <c r="AW36" s="195"/>
      <c r="AX36" s="195"/>
      <c r="AY36" s="193"/>
      <c r="AZ36" s="192"/>
      <c r="BA36" s="192"/>
      <c r="BB36" s="192"/>
      <c r="BC36" s="192"/>
      <c r="BD36" s="192"/>
      <c r="BE36" s="192"/>
      <c r="BF36" s="192"/>
      <c r="BG36" s="192"/>
      <c r="BH36" s="192"/>
      <c r="BI36" s="235" t="s">
        <v>205</v>
      </c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36"/>
      <c r="CN36" s="221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  <c r="DI36" s="222"/>
      <c r="DJ36" s="222"/>
      <c r="DK36" s="222"/>
      <c r="DL36" s="222"/>
      <c r="DM36" s="222"/>
      <c r="DN36" s="222"/>
      <c r="DO36" s="223"/>
      <c r="DP36" s="207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  <c r="EF36" s="208"/>
      <c r="EG36" s="208"/>
      <c r="EH36" s="208"/>
      <c r="EI36" s="208"/>
      <c r="EJ36" s="208"/>
      <c r="EK36" s="208"/>
      <c r="EL36" s="208"/>
      <c r="EM36" s="208"/>
      <c r="EN36" s="208"/>
      <c r="EO36" s="208"/>
      <c r="EP36" s="208"/>
      <c r="EQ36" s="208"/>
      <c r="ER36" s="208"/>
      <c r="ES36" s="208"/>
      <c r="ET36" s="208"/>
      <c r="EU36" s="208"/>
      <c r="EV36" s="208"/>
      <c r="EW36" s="208"/>
      <c r="EX36" s="208"/>
      <c r="EY36" s="208"/>
      <c r="EZ36" s="208"/>
      <c r="FA36" s="208"/>
      <c r="FB36" s="208"/>
      <c r="FC36" s="208"/>
      <c r="FD36" s="208"/>
      <c r="FE36" s="208"/>
      <c r="FF36" s="208"/>
      <c r="FG36" s="208"/>
      <c r="FH36" s="208"/>
      <c r="FI36" s="208"/>
      <c r="FJ36" s="208"/>
      <c r="FK36" s="208"/>
    </row>
    <row r="37" spans="1:167" s="56" customFormat="1" ht="10.5" customHeight="1" x14ac:dyDescent="0.2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6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53" t="s">
        <v>204</v>
      </c>
      <c r="CB37" s="130"/>
      <c r="CC37" s="130"/>
      <c r="CD37" s="130"/>
      <c r="CE37" s="41" t="s">
        <v>184</v>
      </c>
      <c r="CF37" s="41"/>
      <c r="CG37" s="41"/>
      <c r="CH37" s="41"/>
      <c r="CI37" s="41"/>
      <c r="CJ37" s="41"/>
      <c r="CK37" s="41"/>
      <c r="CL37" s="41"/>
      <c r="CM37" s="60"/>
      <c r="CN37" s="221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  <c r="DO37" s="223"/>
      <c r="DP37" s="207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  <c r="ED37" s="208"/>
      <c r="EE37" s="208"/>
      <c r="EF37" s="208"/>
      <c r="EG37" s="208"/>
      <c r="EH37" s="208"/>
      <c r="EI37" s="208"/>
      <c r="EJ37" s="208"/>
      <c r="EK37" s="208"/>
      <c r="EL37" s="208"/>
      <c r="EM37" s="208"/>
      <c r="EN37" s="208"/>
      <c r="EO37" s="208"/>
      <c r="EP37" s="208"/>
      <c r="EQ37" s="208"/>
      <c r="ER37" s="208"/>
      <c r="ES37" s="208"/>
      <c r="ET37" s="208"/>
      <c r="EU37" s="208"/>
      <c r="EV37" s="208"/>
      <c r="EW37" s="208"/>
      <c r="EX37" s="208"/>
      <c r="EY37" s="208"/>
      <c r="EZ37" s="208"/>
      <c r="FA37" s="208"/>
      <c r="FB37" s="208"/>
      <c r="FC37" s="208"/>
      <c r="FD37" s="208"/>
      <c r="FE37" s="208"/>
      <c r="FF37" s="208"/>
      <c r="FG37" s="208"/>
      <c r="FH37" s="208"/>
      <c r="FI37" s="208"/>
      <c r="FJ37" s="208"/>
      <c r="FK37" s="208"/>
    </row>
    <row r="38" spans="1:167" s="56" customFormat="1" ht="3" customHeight="1" x14ac:dyDescent="0.2">
      <c r="A38" s="191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59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7"/>
      <c r="CN38" s="224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6"/>
      <c r="DP38" s="209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0"/>
      <c r="FF38" s="210"/>
      <c r="FG38" s="210"/>
      <c r="FH38" s="210"/>
      <c r="FI38" s="210"/>
      <c r="FJ38" s="210"/>
      <c r="FK38" s="210"/>
    </row>
    <row r="39" spans="1:167" s="56" customFormat="1" ht="14.25" customHeight="1" x14ac:dyDescent="0.2">
      <c r="A39" s="191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59" t="s">
        <v>203</v>
      </c>
      <c r="BJ39" s="159"/>
      <c r="BK39" s="159"/>
      <c r="BL39" s="159"/>
      <c r="BM39" s="159"/>
      <c r="BN39" s="159"/>
      <c r="BO39" s="159"/>
      <c r="BP39" s="159"/>
      <c r="BQ39" s="159"/>
      <c r="BR39" s="159"/>
      <c r="BS39" s="159" t="s">
        <v>202</v>
      </c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203" t="s">
        <v>203</v>
      </c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170"/>
      <c r="DB39" s="203" t="s">
        <v>202</v>
      </c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170"/>
      <c r="DP39" s="159" t="s">
        <v>201</v>
      </c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 t="s">
        <v>200</v>
      </c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203"/>
    </row>
    <row r="40" spans="1:167" s="41" customFormat="1" ht="11.1" customHeight="1" thickBot="1" x14ac:dyDescent="0.25">
      <c r="A40" s="170">
        <v>1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7">
        <v>2</v>
      </c>
      <c r="AF40" s="157"/>
      <c r="AG40" s="157"/>
      <c r="AH40" s="157"/>
      <c r="AI40" s="157"/>
      <c r="AJ40" s="157"/>
      <c r="AK40" s="157"/>
      <c r="AL40" s="157"/>
      <c r="AM40" s="157"/>
      <c r="AN40" s="157"/>
      <c r="AO40" s="157">
        <v>3</v>
      </c>
      <c r="AP40" s="157"/>
      <c r="AQ40" s="157"/>
      <c r="AR40" s="157"/>
      <c r="AS40" s="157"/>
      <c r="AT40" s="157"/>
      <c r="AU40" s="157"/>
      <c r="AV40" s="157"/>
      <c r="AW40" s="157"/>
      <c r="AX40" s="157"/>
      <c r="AY40" s="157">
        <v>4</v>
      </c>
      <c r="AZ40" s="157"/>
      <c r="BA40" s="157"/>
      <c r="BB40" s="157"/>
      <c r="BC40" s="157"/>
      <c r="BD40" s="157"/>
      <c r="BE40" s="157"/>
      <c r="BF40" s="157"/>
      <c r="BG40" s="157"/>
      <c r="BH40" s="157"/>
      <c r="BI40" s="185">
        <v>5</v>
      </c>
      <c r="BJ40" s="185"/>
      <c r="BK40" s="185"/>
      <c r="BL40" s="185"/>
      <c r="BM40" s="185"/>
      <c r="BN40" s="185"/>
      <c r="BO40" s="185"/>
      <c r="BP40" s="185"/>
      <c r="BQ40" s="185"/>
      <c r="BR40" s="185"/>
      <c r="BS40" s="157">
        <v>6</v>
      </c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85">
        <v>7</v>
      </c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>
        <v>8</v>
      </c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>
        <v>9</v>
      </c>
      <c r="DQ40" s="185"/>
      <c r="DR40" s="185"/>
      <c r="DS40" s="185"/>
      <c r="DT40" s="185"/>
      <c r="DU40" s="185"/>
      <c r="DV40" s="185"/>
      <c r="DW40" s="185"/>
      <c r="DX40" s="185"/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>
        <v>10</v>
      </c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85"/>
      <c r="FF40" s="185"/>
      <c r="FG40" s="185"/>
      <c r="FH40" s="185"/>
      <c r="FI40" s="185"/>
      <c r="FJ40" s="185"/>
      <c r="FK40" s="230"/>
    </row>
    <row r="41" spans="1:167" s="41" customFormat="1" ht="11.25" customHeight="1" x14ac:dyDescent="0.25">
      <c r="A41" s="171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3"/>
      <c r="AE41" s="174"/>
      <c r="AF41" s="175"/>
      <c r="AG41" s="175"/>
      <c r="AH41" s="175"/>
      <c r="AI41" s="175"/>
      <c r="AJ41" s="175"/>
      <c r="AK41" s="175"/>
      <c r="AL41" s="175"/>
      <c r="AM41" s="175"/>
      <c r="AN41" s="175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60"/>
    </row>
    <row r="42" spans="1:167" s="41" customFormat="1" ht="11.25" customHeight="1" thickBot="1" x14ac:dyDescent="0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9"/>
      <c r="AE42" s="181"/>
      <c r="AF42" s="180"/>
      <c r="AG42" s="180"/>
      <c r="AH42" s="180"/>
      <c r="AI42" s="180"/>
      <c r="AJ42" s="180"/>
      <c r="AK42" s="180"/>
      <c r="AL42" s="180"/>
      <c r="AM42" s="180"/>
      <c r="AN42" s="180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6"/>
    </row>
    <row r="43" spans="1:167" s="54" customFormat="1" ht="12" customHeight="1" thickBot="1" x14ac:dyDescent="0.25">
      <c r="BQ43" s="55" t="s">
        <v>199</v>
      </c>
      <c r="BS43" s="197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9"/>
      <c r="CN43" s="190" t="s">
        <v>119</v>
      </c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0"/>
      <c r="FH43" s="200"/>
      <c r="FI43" s="200"/>
      <c r="FJ43" s="200"/>
      <c r="FK43" s="212"/>
    </row>
    <row r="44" spans="1:167" ht="5.0999999999999996" customHeight="1" thickBot="1" x14ac:dyDescent="0.25"/>
    <row r="45" spans="1:167" s="41" customFormat="1" ht="10.5" customHeight="1" x14ac:dyDescent="0.2">
      <c r="ET45" s="53"/>
      <c r="EU45" s="53"/>
      <c r="EX45" s="53" t="s">
        <v>198</v>
      </c>
      <c r="EZ45" s="176"/>
      <c r="FA45" s="177"/>
      <c r="FB45" s="177"/>
      <c r="FC45" s="177"/>
      <c r="FD45" s="177"/>
      <c r="FE45" s="177"/>
      <c r="FF45" s="177"/>
      <c r="FG45" s="177"/>
      <c r="FH45" s="177"/>
      <c r="FI45" s="177"/>
      <c r="FJ45" s="177"/>
      <c r="FK45" s="178"/>
    </row>
    <row r="46" spans="1:167" s="41" customFormat="1" ht="10.5" customHeight="1" thickBot="1" x14ac:dyDescent="0.25">
      <c r="A46" s="41" t="s">
        <v>197</v>
      </c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ET46" s="53"/>
      <c r="EU46" s="53"/>
      <c r="EW46" s="54"/>
      <c r="EX46" s="53" t="s">
        <v>196</v>
      </c>
      <c r="EZ46" s="135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7"/>
    </row>
    <row r="47" spans="1:167" s="42" customFormat="1" ht="10.5" customHeight="1" thickBot="1" x14ac:dyDescent="0.25">
      <c r="N47" s="183" t="s">
        <v>62</v>
      </c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H47" s="184" t="s">
        <v>187</v>
      </c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</row>
    <row r="48" spans="1:167" ht="10.5" customHeight="1" x14ac:dyDescent="0.2">
      <c r="A48" s="41" t="s">
        <v>195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X48" s="186" t="s">
        <v>194</v>
      </c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  <c r="DR48" s="187"/>
      <c r="DS48" s="187"/>
      <c r="DT48" s="187"/>
      <c r="DU48" s="187"/>
      <c r="DV48" s="187"/>
      <c r="DW48" s="187"/>
      <c r="DX48" s="187"/>
      <c r="DY48" s="187"/>
      <c r="DZ48" s="187"/>
      <c r="EA48" s="187"/>
      <c r="EB48" s="187"/>
      <c r="EC48" s="187"/>
      <c r="ED48" s="187"/>
      <c r="EE48" s="187"/>
      <c r="EF48" s="187"/>
      <c r="EG48" s="187"/>
      <c r="EH48" s="187"/>
      <c r="EI48" s="187"/>
      <c r="EJ48" s="187"/>
      <c r="EK48" s="187"/>
      <c r="EL48" s="187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1"/>
    </row>
    <row r="49" spans="1:167" ht="10.5" customHeight="1" x14ac:dyDescent="0.2">
      <c r="A49" s="41" t="s">
        <v>193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X49" s="188" t="s">
        <v>192</v>
      </c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49"/>
    </row>
    <row r="50" spans="1:167" ht="10.5" customHeight="1" x14ac:dyDescent="0.2">
      <c r="A50" s="41" t="s">
        <v>191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X50" s="47"/>
      <c r="BY50" s="41" t="s">
        <v>190</v>
      </c>
      <c r="CL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6"/>
    </row>
    <row r="51" spans="1:167" ht="10.5" customHeight="1" x14ac:dyDescent="0.2">
      <c r="N51" s="183" t="s">
        <v>62</v>
      </c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H51" s="184" t="s">
        <v>187</v>
      </c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X51" s="47"/>
      <c r="BY51" s="41" t="s">
        <v>189</v>
      </c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Z51" s="131"/>
      <c r="DA51" s="131"/>
      <c r="DB51" s="131"/>
      <c r="DC51" s="131"/>
      <c r="DD51" s="131"/>
      <c r="DE51" s="131"/>
      <c r="DF51" s="131"/>
      <c r="DG51" s="131"/>
      <c r="DH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FJ51" s="41"/>
      <c r="FK51" s="46"/>
    </row>
    <row r="52" spans="1:167" ht="10.5" customHeight="1" x14ac:dyDescent="0.2">
      <c r="A52" s="41" t="s">
        <v>190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X52" s="47"/>
      <c r="CL52" s="132" t="s">
        <v>188</v>
      </c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Z52" s="132" t="s">
        <v>62</v>
      </c>
      <c r="DA52" s="132"/>
      <c r="DB52" s="132"/>
      <c r="DC52" s="132"/>
      <c r="DD52" s="132"/>
      <c r="DE52" s="132"/>
      <c r="DF52" s="132"/>
      <c r="DG52" s="132"/>
      <c r="DH52" s="132"/>
      <c r="DJ52" s="132" t="s">
        <v>187</v>
      </c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C52" s="132" t="s">
        <v>186</v>
      </c>
      <c r="ED52" s="132"/>
      <c r="EE52" s="132"/>
      <c r="EF52" s="132"/>
      <c r="EG52" s="132"/>
      <c r="EH52" s="132"/>
      <c r="EI52" s="132"/>
      <c r="EJ52" s="132"/>
      <c r="EK52" s="132"/>
      <c r="EL52" s="132"/>
      <c r="FJ52" s="48"/>
      <c r="FK52" s="46"/>
    </row>
    <row r="53" spans="1:167" ht="10.5" customHeight="1" x14ac:dyDescent="0.2">
      <c r="A53" s="41" t="s">
        <v>189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X53" s="47"/>
      <c r="BY53" s="134" t="s">
        <v>185</v>
      </c>
      <c r="BZ53" s="134"/>
      <c r="CA53" s="133"/>
      <c r="CB53" s="133"/>
      <c r="CC53" s="133"/>
      <c r="CD53" s="133"/>
      <c r="CE53" s="133"/>
      <c r="CF53" s="129" t="s">
        <v>185</v>
      </c>
      <c r="CG53" s="129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4">
        <v>20</v>
      </c>
      <c r="DF53" s="134"/>
      <c r="DG53" s="134"/>
      <c r="DH53" s="134"/>
      <c r="DI53" s="130"/>
      <c r="DJ53" s="130"/>
      <c r="DK53" s="130"/>
      <c r="DL53" s="129" t="s">
        <v>184</v>
      </c>
      <c r="DM53" s="129"/>
      <c r="DN53" s="129"/>
      <c r="ED53" s="41"/>
      <c r="EE53" s="41"/>
      <c r="EF53" s="41"/>
      <c r="EG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6"/>
    </row>
    <row r="54" spans="1:167" s="42" customFormat="1" ht="9.75" customHeight="1" thickBot="1" x14ac:dyDescent="0.25">
      <c r="N54" s="132" t="s">
        <v>188</v>
      </c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D54" s="132" t="s">
        <v>62</v>
      </c>
      <c r="AE54" s="132"/>
      <c r="AF54" s="132"/>
      <c r="AG54" s="132"/>
      <c r="AH54" s="132"/>
      <c r="AI54" s="132"/>
      <c r="AJ54" s="132"/>
      <c r="AK54" s="132"/>
      <c r="AL54" s="132"/>
      <c r="AM54" s="132"/>
      <c r="AO54" s="132" t="s">
        <v>187</v>
      </c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H54" s="182" t="s">
        <v>186</v>
      </c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X54" s="45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3"/>
    </row>
    <row r="55" spans="1:167" s="41" customFormat="1" ht="10.5" customHeight="1" x14ac:dyDescent="0.2">
      <c r="A55" s="134" t="s">
        <v>185</v>
      </c>
      <c r="B55" s="134"/>
      <c r="C55" s="133"/>
      <c r="D55" s="133"/>
      <c r="E55" s="133"/>
      <c r="F55" s="133"/>
      <c r="G55" s="133"/>
      <c r="H55" s="129" t="s">
        <v>185</v>
      </c>
      <c r="I55" s="129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4">
        <v>20</v>
      </c>
      <c r="AH55" s="134"/>
      <c r="AI55" s="134"/>
      <c r="AJ55" s="134"/>
      <c r="AK55" s="130"/>
      <c r="AL55" s="130"/>
      <c r="AM55" s="130"/>
      <c r="AN55" s="129" t="s">
        <v>184</v>
      </c>
      <c r="AO55" s="129"/>
      <c r="AP55" s="129"/>
    </row>
    <row r="56" spans="1:167" s="41" customFormat="1" ht="3" customHeight="1" x14ac:dyDescent="0.2"/>
  </sheetData>
  <mergeCells count="134">
    <mergeCell ref="EZ17:FK17"/>
    <mergeCell ref="EJ17:EM17"/>
    <mergeCell ref="BQ15:BU15"/>
    <mergeCell ref="BV15:BW15"/>
    <mergeCell ref="BX15:CT15"/>
    <mergeCell ref="CY15:DA15"/>
    <mergeCell ref="DB15:DD15"/>
    <mergeCell ref="B16:EX16"/>
    <mergeCell ref="DB43:DO43"/>
    <mergeCell ref="DB39:DO39"/>
    <mergeCell ref="EN43:FK43"/>
    <mergeCell ref="BP8:FK8"/>
    <mergeCell ref="BP9:FK9"/>
    <mergeCell ref="BP11:FK11"/>
    <mergeCell ref="BP12:FK12"/>
    <mergeCell ref="BP10:FK10"/>
    <mergeCell ref="BI35:CM35"/>
    <mergeCell ref="CN35:DO38"/>
    <mergeCell ref="EN33:FK33"/>
    <mergeCell ref="EZ30:FK30"/>
    <mergeCell ref="CN40:DA40"/>
    <mergeCell ref="DB40:DO40"/>
    <mergeCell ref="EN40:FK40"/>
    <mergeCell ref="DY13:FK13"/>
    <mergeCell ref="DY14:FK14"/>
    <mergeCell ref="CU15:CX15"/>
    <mergeCell ref="AO20:EL21"/>
    <mergeCell ref="EZ22:FK24"/>
    <mergeCell ref="BI36:CM36"/>
    <mergeCell ref="CB37:CD37"/>
    <mergeCell ref="BP14:CK14"/>
    <mergeCell ref="BP13:CK13"/>
    <mergeCell ref="EC51:EL51"/>
    <mergeCell ref="AH50:BF50"/>
    <mergeCell ref="AH51:BF51"/>
    <mergeCell ref="L32:AV32"/>
    <mergeCell ref="CN43:DA43"/>
    <mergeCell ref="AY42:BH42"/>
    <mergeCell ref="A35:AD39"/>
    <mergeCell ref="AE35:AN39"/>
    <mergeCell ref="AO35:AX39"/>
    <mergeCell ref="AO41:AX41"/>
    <mergeCell ref="AY35:BH39"/>
    <mergeCell ref="BI41:BR41"/>
    <mergeCell ref="AO40:AX40"/>
    <mergeCell ref="BS43:CM43"/>
    <mergeCell ref="DP43:EM43"/>
    <mergeCell ref="CN41:DA41"/>
    <mergeCell ref="N46:AF46"/>
    <mergeCell ref="DP39:EM39"/>
    <mergeCell ref="BS39:CM39"/>
    <mergeCell ref="CN39:DA39"/>
    <mergeCell ref="DP40:EM40"/>
    <mergeCell ref="DP41:EM41"/>
    <mergeCell ref="DB41:DO41"/>
    <mergeCell ref="DP35:FK38"/>
    <mergeCell ref="AG55:AJ55"/>
    <mergeCell ref="AK55:AM55"/>
    <mergeCell ref="AN55:AP55"/>
    <mergeCell ref="AO53:BF53"/>
    <mergeCell ref="AO54:BF54"/>
    <mergeCell ref="BH53:BU53"/>
    <mergeCell ref="BH54:BU54"/>
    <mergeCell ref="BY53:BZ53"/>
    <mergeCell ref="A55:B55"/>
    <mergeCell ref="C55:G55"/>
    <mergeCell ref="H55:I55"/>
    <mergeCell ref="J55:AF55"/>
    <mergeCell ref="N54:AB54"/>
    <mergeCell ref="AD54:AM54"/>
    <mergeCell ref="N53:AB53"/>
    <mergeCell ref="CA53:CE53"/>
    <mergeCell ref="A42:AD42"/>
    <mergeCell ref="A40:AD40"/>
    <mergeCell ref="A41:AD41"/>
    <mergeCell ref="AE41:AN41"/>
    <mergeCell ref="EZ45:FK45"/>
    <mergeCell ref="CN42:DA42"/>
    <mergeCell ref="DB42:DO42"/>
    <mergeCell ref="BI42:BR42"/>
    <mergeCell ref="AE42:AN42"/>
    <mergeCell ref="AD53:AM53"/>
    <mergeCell ref="CF53:CG53"/>
    <mergeCell ref="EC52:EL52"/>
    <mergeCell ref="N50:AF50"/>
    <mergeCell ref="N51:AF51"/>
    <mergeCell ref="N47:AF47"/>
    <mergeCell ref="AH46:BF46"/>
    <mergeCell ref="AH47:BF47"/>
    <mergeCell ref="AY40:BH40"/>
    <mergeCell ref="AY41:BH41"/>
    <mergeCell ref="BI40:BR40"/>
    <mergeCell ref="BX48:EL48"/>
    <mergeCell ref="BX49:EL49"/>
    <mergeCell ref="CL51:CX51"/>
    <mergeCell ref="AE40:AN40"/>
    <mergeCell ref="BS40:CM40"/>
    <mergeCell ref="BS41:CM41"/>
    <mergeCell ref="BI39:BR39"/>
    <mergeCell ref="BS42:CM42"/>
    <mergeCell ref="EN41:FK41"/>
    <mergeCell ref="AR19:AV19"/>
    <mergeCell ref="AW19:AX19"/>
    <mergeCell ref="AY19:BU19"/>
    <mergeCell ref="CC19:CE19"/>
    <mergeCell ref="DP42:EM42"/>
    <mergeCell ref="BV19:BY19"/>
    <mergeCell ref="AY23:BZ24"/>
    <mergeCell ref="BZ19:CB19"/>
    <mergeCell ref="AO42:AX42"/>
    <mergeCell ref="L31:AV31"/>
    <mergeCell ref="AO25:EL25"/>
    <mergeCell ref="AO28:EL29"/>
    <mergeCell ref="AO26:EL27"/>
    <mergeCell ref="EN39:FK39"/>
    <mergeCell ref="EZ46:FK46"/>
    <mergeCell ref="EZ18:FK18"/>
    <mergeCell ref="EZ19:FK19"/>
    <mergeCell ref="EZ25:FK25"/>
    <mergeCell ref="EZ27:FK27"/>
    <mergeCell ref="EZ28:FK29"/>
    <mergeCell ref="EZ26:FK26"/>
    <mergeCell ref="EZ31:FK31"/>
    <mergeCell ref="EN42:FK42"/>
    <mergeCell ref="EZ20:FK21"/>
    <mergeCell ref="DL53:DN53"/>
    <mergeCell ref="DI53:DK53"/>
    <mergeCell ref="DJ51:EA51"/>
    <mergeCell ref="CZ51:DH51"/>
    <mergeCell ref="DJ52:EA52"/>
    <mergeCell ref="CH53:DD53"/>
    <mergeCell ref="DE53:DH53"/>
    <mergeCell ref="CL52:CX52"/>
    <mergeCell ref="CZ52:DH52"/>
  </mergeCells>
  <phoneticPr fontId="0" type="noConversion"/>
  <pageMargins left="0.39370078740157483" right="0.31496062992125984" top="0.59055118110236227" bottom="0.35433070866141736" header="0.19685039370078741" footer="0.19685039370078741"/>
  <pageSetup paperSize="9" scale="94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85" zoomScaleNormal="85" zoomScaleSheetLayoutView="115" workbookViewId="0">
      <selection activeCell="M13" sqref="M13"/>
    </sheetView>
  </sheetViews>
  <sheetFormatPr defaultRowHeight="12.75" x14ac:dyDescent="0.2"/>
  <cols>
    <col min="1" max="1" width="52.5" style="1" customWidth="1"/>
    <col min="2" max="2" width="16" style="1" customWidth="1"/>
    <col min="3" max="3" width="22" style="1" customWidth="1"/>
    <col min="4" max="4" width="12.83203125" style="1" customWidth="1"/>
    <col min="5" max="5" width="16.83203125" style="1" customWidth="1"/>
    <col min="6" max="7" width="19.83203125" style="1" customWidth="1"/>
    <col min="8" max="16384" width="9.33203125" style="1"/>
  </cols>
  <sheetData>
    <row r="1" spans="1:7" ht="14.25" x14ac:dyDescent="0.2">
      <c r="A1" s="2" t="s">
        <v>0</v>
      </c>
      <c r="B1" s="2"/>
      <c r="C1" s="2"/>
      <c r="D1" s="2"/>
      <c r="E1" s="2"/>
      <c r="F1" s="2"/>
      <c r="G1" s="2"/>
    </row>
    <row r="2" spans="1:7" ht="14.45" customHeight="1" x14ac:dyDescent="0.2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1</v>
      </c>
      <c r="G2" s="3"/>
    </row>
    <row r="3" spans="1:7" ht="14.45" customHeight="1" x14ac:dyDescent="0.25">
      <c r="A3" s="3"/>
      <c r="B3" s="3"/>
      <c r="C3" s="3"/>
      <c r="D3" s="3"/>
      <c r="E3" s="3"/>
      <c r="F3" s="106" t="s">
        <v>307</v>
      </c>
      <c r="G3" s="106"/>
    </row>
    <row r="4" spans="1:7" ht="15" customHeight="1" x14ac:dyDescent="0.25">
      <c r="A4" s="3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6"/>
      <c r="G4" s="83" t="s">
        <v>308</v>
      </c>
    </row>
    <row r="5" spans="1:7" ht="10.5" customHeight="1" x14ac:dyDescent="0.15">
      <c r="A5" s="3"/>
      <c r="B5" s="3"/>
      <c r="C5" s="3"/>
      <c r="D5" s="3"/>
      <c r="E5" s="3"/>
      <c r="F5" s="5" t="s">
        <v>62</v>
      </c>
      <c r="G5" s="5"/>
    </row>
    <row r="6" spans="1:7" ht="14.45" customHeight="1" x14ac:dyDescent="0.2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84" t="s">
        <v>273</v>
      </c>
    </row>
    <row r="7" spans="1:7" ht="14.45" customHeight="1" x14ac:dyDescent="0.2">
      <c r="A7" s="3" t="s">
        <v>0</v>
      </c>
      <c r="B7" s="107" t="s">
        <v>2</v>
      </c>
      <c r="C7" s="107"/>
      <c r="D7" s="107"/>
      <c r="E7" s="107"/>
      <c r="F7" s="3" t="s">
        <v>0</v>
      </c>
      <c r="G7" s="3" t="s">
        <v>0</v>
      </c>
    </row>
    <row r="8" spans="1:7" ht="21.6" customHeight="1" x14ac:dyDescent="0.2">
      <c r="A8" s="3" t="s">
        <v>0</v>
      </c>
      <c r="B8" s="107" t="s">
        <v>0</v>
      </c>
      <c r="C8" s="107"/>
      <c r="D8" s="107"/>
      <c r="E8" s="107"/>
      <c r="F8" s="3" t="s">
        <v>0</v>
      </c>
      <c r="G8" s="3" t="s">
        <v>0</v>
      </c>
    </row>
    <row r="9" spans="1:7" ht="14.45" customHeight="1" x14ac:dyDescent="0.2">
      <c r="A9" s="107" t="s">
        <v>309</v>
      </c>
      <c r="B9" s="107"/>
      <c r="C9" s="107"/>
      <c r="D9" s="107"/>
      <c r="E9" s="107"/>
      <c r="F9" s="107"/>
      <c r="G9" s="107"/>
    </row>
    <row r="10" spans="1:7" ht="21.6" customHeight="1" x14ac:dyDescent="0.2">
      <c r="A10" s="3" t="s">
        <v>0</v>
      </c>
      <c r="B10" s="107" t="s">
        <v>0</v>
      </c>
      <c r="C10" s="107"/>
      <c r="D10" s="107"/>
      <c r="E10" s="107"/>
      <c r="F10" s="3" t="s">
        <v>0</v>
      </c>
      <c r="G10" s="3" t="s">
        <v>0</v>
      </c>
    </row>
    <row r="11" spans="1:7" ht="12.75" customHeight="1" x14ac:dyDescent="0.2">
      <c r="A11" s="3" t="s">
        <v>0</v>
      </c>
      <c r="B11" s="107" t="s">
        <v>63</v>
      </c>
      <c r="C11" s="107"/>
      <c r="D11" s="107"/>
      <c r="E11" s="107"/>
      <c r="F11" s="3" t="s">
        <v>0</v>
      </c>
      <c r="G11" s="3" t="s">
        <v>0</v>
      </c>
    </row>
    <row r="12" spans="1:7" ht="18.2" customHeight="1" x14ac:dyDescent="0.2">
      <c r="A12" s="3" t="s">
        <v>0</v>
      </c>
      <c r="B12" s="108" t="s">
        <v>0</v>
      </c>
      <c r="C12" s="108"/>
      <c r="D12" s="108"/>
      <c r="E12" s="108"/>
      <c r="F12" s="3" t="s">
        <v>0</v>
      </c>
      <c r="G12" s="3" t="s">
        <v>0</v>
      </c>
    </row>
    <row r="13" spans="1:7" ht="12.75" customHeight="1" x14ac:dyDescent="0.2">
      <c r="A13" s="3" t="s">
        <v>0</v>
      </c>
      <c r="B13" s="108" t="s">
        <v>315</v>
      </c>
      <c r="C13" s="108"/>
      <c r="D13" s="108"/>
      <c r="E13" s="108"/>
      <c r="F13" s="3" t="s">
        <v>0</v>
      </c>
      <c r="G13" s="3" t="s">
        <v>0</v>
      </c>
    </row>
    <row r="14" spans="1:7" ht="21.6" customHeight="1" x14ac:dyDescent="0.2">
      <c r="A14" s="3" t="s">
        <v>0</v>
      </c>
      <c r="B14" s="108" t="s">
        <v>0</v>
      </c>
      <c r="C14" s="108"/>
      <c r="D14" s="108"/>
      <c r="E14" s="3" t="s">
        <v>0</v>
      </c>
      <c r="F14" s="3" t="s">
        <v>0</v>
      </c>
      <c r="G14" s="3" t="s">
        <v>0</v>
      </c>
    </row>
    <row r="15" spans="1:7" ht="28.9" customHeight="1" x14ac:dyDescent="0.2">
      <c r="A15" s="3" t="s">
        <v>3</v>
      </c>
      <c r="B15" s="104" t="s">
        <v>309</v>
      </c>
      <c r="C15" s="104"/>
      <c r="D15" s="104"/>
      <c r="E15" s="104"/>
      <c r="F15" s="104"/>
      <c r="G15" s="104"/>
    </row>
    <row r="16" spans="1:7" ht="41.25" customHeight="1" x14ac:dyDescent="0.2">
      <c r="A16" s="3" t="s">
        <v>65</v>
      </c>
      <c r="B16" s="104" t="s">
        <v>310</v>
      </c>
      <c r="C16" s="104"/>
      <c r="D16" s="104"/>
      <c r="E16" s="104"/>
      <c r="F16" s="104"/>
      <c r="G16" s="104"/>
    </row>
    <row r="17" spans="1:7" ht="21" customHeight="1" x14ac:dyDescent="0.2">
      <c r="A17" s="3" t="s">
        <v>4</v>
      </c>
      <c r="B17" s="104" t="s">
        <v>311</v>
      </c>
      <c r="C17" s="104"/>
      <c r="D17" s="104"/>
      <c r="E17" s="104"/>
      <c r="F17" s="104"/>
      <c r="G17" s="104"/>
    </row>
    <row r="18" spans="1:7" ht="21.6" customHeight="1" x14ac:dyDescent="0.2">
      <c r="A18" s="3"/>
      <c r="B18" s="105" t="s">
        <v>0</v>
      </c>
      <c r="C18" s="105"/>
      <c r="D18" s="105"/>
      <c r="E18" s="105"/>
      <c r="F18" s="105"/>
      <c r="G18" s="105"/>
    </row>
    <row r="19" spans="1:7" ht="28.9" customHeight="1" x14ac:dyDescent="0.2">
      <c r="A19" s="3" t="s">
        <v>5</v>
      </c>
      <c r="B19" s="104" t="s">
        <v>64</v>
      </c>
      <c r="C19" s="104"/>
      <c r="D19" s="85" t="s">
        <v>312</v>
      </c>
      <c r="E19" s="105" t="s">
        <v>6</v>
      </c>
      <c r="F19" s="105"/>
      <c r="G19" s="4">
        <v>324501001</v>
      </c>
    </row>
    <row r="20" spans="1:7" ht="21.6" customHeight="1" x14ac:dyDescent="0.2">
      <c r="A20" s="3" t="s">
        <v>0</v>
      </c>
      <c r="B20" s="105" t="s">
        <v>0</v>
      </c>
      <c r="C20" s="105"/>
      <c r="D20" s="3" t="s">
        <v>0</v>
      </c>
      <c r="E20" s="105" t="s">
        <v>0</v>
      </c>
      <c r="F20" s="105"/>
      <c r="G20" s="3" t="s">
        <v>0</v>
      </c>
    </row>
    <row r="21" spans="1:7" ht="30" customHeight="1" x14ac:dyDescent="0.2">
      <c r="A21" s="3" t="s">
        <v>7</v>
      </c>
      <c r="B21" s="104" t="s">
        <v>274</v>
      </c>
      <c r="C21" s="104"/>
      <c r="D21" s="104"/>
      <c r="E21" s="104"/>
      <c r="F21" s="104"/>
      <c r="G21" s="104"/>
    </row>
    <row r="22" spans="1:7" ht="21.6" customHeight="1" x14ac:dyDescent="0.2">
      <c r="A22" s="3" t="s">
        <v>0</v>
      </c>
      <c r="B22" s="105" t="s">
        <v>0</v>
      </c>
      <c r="C22" s="105"/>
      <c r="D22" s="105"/>
      <c r="E22" s="105"/>
      <c r="F22" s="105"/>
      <c r="G22" s="105"/>
    </row>
    <row r="23" spans="1:7" ht="14.45" customHeight="1" x14ac:dyDescent="0.2">
      <c r="A23" s="3" t="s">
        <v>8</v>
      </c>
      <c r="B23" s="6" t="s">
        <v>9</v>
      </c>
      <c r="C23" s="3" t="s">
        <v>0</v>
      </c>
      <c r="D23" s="3" t="s">
        <v>0</v>
      </c>
      <c r="E23" s="3" t="s">
        <v>10</v>
      </c>
      <c r="F23" s="6" t="s">
        <v>11</v>
      </c>
      <c r="G23" s="3" t="s">
        <v>0</v>
      </c>
    </row>
  </sheetData>
  <mergeCells count="19">
    <mergeCell ref="B15:G15"/>
    <mergeCell ref="F3:G3"/>
    <mergeCell ref="B7:E7"/>
    <mergeCell ref="B8:E8"/>
    <mergeCell ref="B10:E10"/>
    <mergeCell ref="A9:G9"/>
    <mergeCell ref="B11:E11"/>
    <mergeCell ref="B12:E12"/>
    <mergeCell ref="B13:E13"/>
    <mergeCell ref="B14:D14"/>
    <mergeCell ref="B16:G16"/>
    <mergeCell ref="B21:G21"/>
    <mergeCell ref="B22:G22"/>
    <mergeCell ref="B17:G17"/>
    <mergeCell ref="B18:G18"/>
    <mergeCell ref="B19:C19"/>
    <mergeCell ref="E19:F19"/>
    <mergeCell ref="B20:C20"/>
    <mergeCell ref="E20:F20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"/>
  <sheetViews>
    <sheetView zoomScale="115" zoomScaleNormal="115" zoomScaleSheetLayoutView="115" workbookViewId="0">
      <selection activeCell="A5" sqref="A5"/>
    </sheetView>
  </sheetViews>
  <sheetFormatPr defaultRowHeight="12.75" x14ac:dyDescent="0.2"/>
  <cols>
    <col min="1" max="1" width="139.33203125" style="1" customWidth="1"/>
    <col min="2" max="16384" width="9.33203125" style="1"/>
  </cols>
  <sheetData>
    <row r="1" spans="1:1" ht="21" customHeight="1" x14ac:dyDescent="0.2">
      <c r="A1" s="7" t="s">
        <v>66</v>
      </c>
    </row>
    <row r="2" spans="1:1" ht="29.25" customHeight="1" x14ac:dyDescent="0.2">
      <c r="A2" s="36" t="s">
        <v>275</v>
      </c>
    </row>
    <row r="3" spans="1:1" ht="21" customHeight="1" x14ac:dyDescent="0.2">
      <c r="A3" s="7" t="s">
        <v>67</v>
      </c>
    </row>
    <row r="4" spans="1:1" ht="60" customHeight="1" x14ac:dyDescent="0.2">
      <c r="A4" s="36" t="s">
        <v>313</v>
      </c>
    </row>
    <row r="5" spans="1:1" ht="57" customHeight="1" x14ac:dyDescent="0.2">
      <c r="A5" s="103" t="s">
        <v>314</v>
      </c>
    </row>
  </sheetData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Normal="115" zoomScaleSheetLayoutView="100" workbookViewId="0">
      <selection activeCell="B8" sqref="B8"/>
    </sheetView>
  </sheetViews>
  <sheetFormatPr defaultRowHeight="14.25" x14ac:dyDescent="0.2"/>
  <cols>
    <col min="1" max="1" width="20.6640625" style="8" customWidth="1"/>
    <col min="2" max="2" width="12.33203125" style="8" customWidth="1"/>
    <col min="3" max="3" width="24.83203125" style="8" customWidth="1"/>
    <col min="4" max="9" width="14.5" style="8" customWidth="1"/>
    <col min="10" max="10" width="13.5" style="8" customWidth="1"/>
    <col min="11" max="11" width="11" style="8" customWidth="1"/>
    <col min="12" max="12" width="26.5" style="8" customWidth="1"/>
    <col min="13" max="16384" width="9.33203125" style="8"/>
  </cols>
  <sheetData>
    <row r="1" spans="1:12" ht="37.5" customHeight="1" x14ac:dyDescent="0.2">
      <c r="A1" s="109" t="s">
        <v>80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69.75" customHeight="1" x14ac:dyDescent="0.2">
      <c r="A2" s="9" t="s">
        <v>78</v>
      </c>
      <c r="B2" s="9" t="s">
        <v>68</v>
      </c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9" t="s">
        <v>79</v>
      </c>
      <c r="I2" s="9" t="s">
        <v>74</v>
      </c>
      <c r="J2" s="9" t="s">
        <v>75</v>
      </c>
      <c r="K2" s="9" t="s">
        <v>76</v>
      </c>
      <c r="L2" s="9" t="s">
        <v>77</v>
      </c>
    </row>
    <row r="3" spans="1:12" ht="16.5" customHeight="1" x14ac:dyDescent="0.2">
      <c r="A3" s="37" t="s">
        <v>87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92" customFormat="1" ht="64.5" customHeight="1" x14ac:dyDescent="0.2">
      <c r="A4" s="87" t="s">
        <v>276</v>
      </c>
      <c r="B4" s="88" t="s">
        <v>277</v>
      </c>
      <c r="C4" s="88" t="s">
        <v>278</v>
      </c>
      <c r="D4" s="86" t="s">
        <v>279</v>
      </c>
      <c r="E4" s="86" t="s">
        <v>279</v>
      </c>
      <c r="F4" s="86" t="s">
        <v>279</v>
      </c>
      <c r="G4" s="86" t="s">
        <v>280</v>
      </c>
      <c r="H4" s="86"/>
      <c r="I4" s="88" t="s">
        <v>281</v>
      </c>
      <c r="J4" s="88" t="s">
        <v>282</v>
      </c>
      <c r="K4" s="88" t="s">
        <v>283</v>
      </c>
      <c r="L4" s="88" t="s">
        <v>284</v>
      </c>
    </row>
    <row r="5" spans="1:12" s="92" customFormat="1" ht="86.25" customHeight="1" x14ac:dyDescent="0.2">
      <c r="A5" s="87" t="s">
        <v>287</v>
      </c>
      <c r="B5" s="88" t="s">
        <v>286</v>
      </c>
      <c r="C5" s="88" t="s">
        <v>285</v>
      </c>
      <c r="D5" s="86" t="s">
        <v>279</v>
      </c>
      <c r="E5" s="86" t="s">
        <v>279</v>
      </c>
      <c r="F5" s="86" t="s">
        <v>279</v>
      </c>
      <c r="G5" s="86"/>
      <c r="H5" s="86"/>
      <c r="I5" s="88" t="s">
        <v>288</v>
      </c>
      <c r="J5" s="88" t="s">
        <v>282</v>
      </c>
      <c r="K5" s="88" t="s">
        <v>289</v>
      </c>
      <c r="L5" s="88" t="s">
        <v>284</v>
      </c>
    </row>
    <row r="6" spans="1:12" s="92" customFormat="1" ht="67.5" x14ac:dyDescent="0.2">
      <c r="A6" s="90" t="s">
        <v>290</v>
      </c>
      <c r="B6" s="89" t="s">
        <v>292</v>
      </c>
      <c r="C6" s="89" t="s">
        <v>291</v>
      </c>
      <c r="D6" s="91" t="s">
        <v>279</v>
      </c>
      <c r="E6" s="91" t="s">
        <v>279</v>
      </c>
      <c r="F6" s="91" t="s">
        <v>279</v>
      </c>
      <c r="G6" s="91" t="s">
        <v>293</v>
      </c>
      <c r="H6" s="91"/>
      <c r="I6" s="88" t="s">
        <v>288</v>
      </c>
      <c r="J6" s="88" t="s">
        <v>282</v>
      </c>
      <c r="K6" s="89" t="s">
        <v>294</v>
      </c>
      <c r="L6" s="89" t="s">
        <v>284</v>
      </c>
    </row>
    <row r="7" spans="1:12" s="92" customFormat="1" ht="67.5" x14ac:dyDescent="0.2">
      <c r="A7" s="90" t="s">
        <v>295</v>
      </c>
      <c r="B7" s="89" t="s">
        <v>296</v>
      </c>
      <c r="C7" s="89" t="s">
        <v>297</v>
      </c>
      <c r="D7" s="91" t="s">
        <v>279</v>
      </c>
      <c r="E7" s="91" t="s">
        <v>279</v>
      </c>
      <c r="F7" s="91" t="s">
        <v>279</v>
      </c>
      <c r="G7" s="91" t="s">
        <v>293</v>
      </c>
      <c r="H7" s="91"/>
      <c r="I7" s="88" t="s">
        <v>288</v>
      </c>
      <c r="J7" s="88" t="s">
        <v>282</v>
      </c>
      <c r="K7" s="89" t="s">
        <v>298</v>
      </c>
      <c r="L7" s="89" t="s">
        <v>284</v>
      </c>
    </row>
    <row r="8" spans="1:12" s="92" customFormat="1" ht="67.5" x14ac:dyDescent="0.2">
      <c r="A8" s="90" t="s">
        <v>299</v>
      </c>
      <c r="B8" s="89" t="s">
        <v>300</v>
      </c>
      <c r="C8" s="89" t="s">
        <v>301</v>
      </c>
      <c r="D8" s="91" t="s">
        <v>279</v>
      </c>
      <c r="E8" s="91" t="s">
        <v>279</v>
      </c>
      <c r="F8" s="91" t="s">
        <v>279</v>
      </c>
      <c r="G8" s="91" t="s">
        <v>293</v>
      </c>
      <c r="H8" s="91"/>
      <c r="I8" s="88" t="s">
        <v>288</v>
      </c>
      <c r="J8" s="88" t="s">
        <v>282</v>
      </c>
      <c r="K8" s="89" t="s">
        <v>302</v>
      </c>
      <c r="L8" s="89" t="s">
        <v>284</v>
      </c>
    </row>
    <row r="9" spans="1:12" s="93" customFormat="1" x14ac:dyDescent="0.2"/>
  </sheetData>
  <mergeCells count="1">
    <mergeCell ref="A1:L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zoomScaleSheetLayoutView="115" workbookViewId="0">
      <selection activeCell="B10" sqref="B10"/>
    </sheetView>
  </sheetViews>
  <sheetFormatPr defaultRowHeight="14.25" x14ac:dyDescent="0.2"/>
  <cols>
    <col min="1" max="1" width="142" style="8" customWidth="1"/>
    <col min="2" max="2" width="23.5" style="8" customWidth="1"/>
    <col min="3" max="16384" width="9.33203125" style="8"/>
  </cols>
  <sheetData>
    <row r="1" spans="1:2" ht="20.25" customHeight="1" x14ac:dyDescent="0.2">
      <c r="A1" s="111" t="s">
        <v>316</v>
      </c>
      <c r="B1" s="111"/>
    </row>
    <row r="2" spans="1:2" ht="12.75" customHeight="1" x14ac:dyDescent="0.2">
      <c r="A2" s="110"/>
      <c r="B2" s="110"/>
    </row>
    <row r="3" spans="1:2" ht="14.25" customHeight="1" x14ac:dyDescent="0.2">
      <c r="A3" s="10" t="s">
        <v>12</v>
      </c>
      <c r="B3" s="10" t="s">
        <v>13</v>
      </c>
    </row>
    <row r="4" spans="1:2" ht="22.5" customHeight="1" x14ac:dyDescent="0.2">
      <c r="A4" s="11" t="s">
        <v>14</v>
      </c>
      <c r="B4" s="11" t="s">
        <v>15</v>
      </c>
    </row>
    <row r="5" spans="1:2" ht="18" customHeight="1" x14ac:dyDescent="0.2">
      <c r="A5" s="12" t="s">
        <v>84</v>
      </c>
      <c r="B5" s="14">
        <v>7293502.8300000001</v>
      </c>
    </row>
    <row r="6" spans="1:2" ht="33.75" customHeight="1" x14ac:dyDescent="0.2">
      <c r="A6" s="13" t="s">
        <v>81</v>
      </c>
      <c r="B6" s="14">
        <v>4913696.6500000004</v>
      </c>
    </row>
    <row r="7" spans="1:2" ht="30" customHeight="1" x14ac:dyDescent="0.2">
      <c r="A7" s="13" t="s">
        <v>82</v>
      </c>
      <c r="B7" s="14">
        <v>0</v>
      </c>
    </row>
    <row r="8" spans="1:2" ht="33.75" customHeight="1" x14ac:dyDescent="0.2">
      <c r="A8" s="13" t="s">
        <v>83</v>
      </c>
      <c r="B8" s="14">
        <v>0</v>
      </c>
    </row>
    <row r="9" spans="1:2" ht="20.25" customHeight="1" x14ac:dyDescent="0.2">
      <c r="A9" s="12" t="s">
        <v>85</v>
      </c>
      <c r="B9" s="14">
        <v>2379806.1800000002</v>
      </c>
    </row>
    <row r="10" spans="1:2" ht="18" customHeight="1" x14ac:dyDescent="0.2">
      <c r="A10" s="13" t="s">
        <v>86</v>
      </c>
      <c r="B10" s="14">
        <v>248696.45</v>
      </c>
    </row>
  </sheetData>
  <mergeCells count="2">
    <mergeCell ref="A2:B2"/>
    <mergeCell ref="A1:B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opLeftCell="A10" zoomScaleSheetLayoutView="115" workbookViewId="0">
      <selection activeCell="B43" sqref="B43"/>
    </sheetView>
  </sheetViews>
  <sheetFormatPr defaultRowHeight="12.75" x14ac:dyDescent="0.2"/>
  <cols>
    <col min="2" max="2" width="142" customWidth="1"/>
    <col min="3" max="3" width="19.5" customWidth="1"/>
    <col min="4" max="4" width="59" customWidth="1"/>
  </cols>
  <sheetData>
    <row r="1" spans="1:4" ht="14.25" x14ac:dyDescent="0.2">
      <c r="C1" s="22" t="s">
        <v>117</v>
      </c>
    </row>
    <row r="2" spans="1:4" ht="18.75" customHeight="1" x14ac:dyDescent="0.2">
      <c r="A2" s="111" t="s">
        <v>17</v>
      </c>
      <c r="B2" s="111"/>
      <c r="C2" s="111"/>
      <c r="D2" s="112" t="s">
        <v>102</v>
      </c>
    </row>
    <row r="3" spans="1:4" ht="18.75" customHeight="1" x14ac:dyDescent="0.2">
      <c r="A3" s="113" t="s">
        <v>317</v>
      </c>
      <c r="B3" s="113"/>
      <c r="C3" s="113"/>
      <c r="D3" s="112"/>
    </row>
    <row r="4" spans="1:4" ht="21.75" customHeight="1" x14ac:dyDescent="0.2">
      <c r="A4" s="15" t="s">
        <v>101</v>
      </c>
      <c r="B4" s="15" t="s">
        <v>12</v>
      </c>
      <c r="C4" s="10" t="s">
        <v>103</v>
      </c>
      <c r="D4" s="112"/>
    </row>
    <row r="5" spans="1:4" ht="14.25" customHeight="1" x14ac:dyDescent="0.2">
      <c r="A5" s="18">
        <v>1</v>
      </c>
      <c r="B5" s="18">
        <v>2</v>
      </c>
      <c r="C5" s="11">
        <v>3</v>
      </c>
      <c r="D5" s="17"/>
    </row>
    <row r="6" spans="1:4" ht="20.25" customHeight="1" x14ac:dyDescent="0.2">
      <c r="A6" s="18">
        <v>1</v>
      </c>
      <c r="B6" s="16" t="s">
        <v>18</v>
      </c>
      <c r="C6" s="14">
        <v>7293502.8300000001</v>
      </c>
      <c r="D6" s="8"/>
    </row>
    <row r="7" spans="1:4" ht="20.25" customHeight="1" x14ac:dyDescent="0.2">
      <c r="A7" s="18"/>
      <c r="B7" s="16" t="s">
        <v>88</v>
      </c>
      <c r="C7" s="14">
        <v>0</v>
      </c>
      <c r="D7" s="8"/>
    </row>
    <row r="8" spans="1:4" ht="20.25" customHeight="1" x14ac:dyDescent="0.2">
      <c r="A8" s="18" t="s">
        <v>104</v>
      </c>
      <c r="B8" s="20" t="s">
        <v>89</v>
      </c>
      <c r="C8" s="14">
        <v>4913698.6500000004</v>
      </c>
      <c r="D8" s="8"/>
    </row>
    <row r="9" spans="1:4" ht="20.25" customHeight="1" x14ac:dyDescent="0.2">
      <c r="A9" s="18"/>
      <c r="B9" s="20" t="s">
        <v>26</v>
      </c>
      <c r="C9" s="14">
        <v>0</v>
      </c>
      <c r="D9" s="8"/>
    </row>
    <row r="10" spans="1:4" ht="20.25" customHeight="1" x14ac:dyDescent="0.2">
      <c r="A10" s="18" t="s">
        <v>105</v>
      </c>
      <c r="B10" s="21" t="s">
        <v>90</v>
      </c>
      <c r="C10" s="14">
        <v>2275989.29</v>
      </c>
      <c r="D10" s="19"/>
    </row>
    <row r="11" spans="1:4" ht="20.25" customHeight="1" x14ac:dyDescent="0.2">
      <c r="A11" s="18" t="s">
        <v>106</v>
      </c>
      <c r="B11" s="20" t="s">
        <v>91</v>
      </c>
      <c r="C11" s="14">
        <v>248696.45</v>
      </c>
      <c r="D11" s="8"/>
    </row>
    <row r="12" spans="1:4" ht="20.25" customHeight="1" x14ac:dyDescent="0.2">
      <c r="A12" s="18"/>
      <c r="B12" s="20" t="s">
        <v>26</v>
      </c>
      <c r="C12" s="14"/>
      <c r="D12" s="8"/>
    </row>
    <row r="13" spans="1:4" ht="20.25" customHeight="1" x14ac:dyDescent="0.2">
      <c r="A13" s="18" t="s">
        <v>107</v>
      </c>
      <c r="B13" s="21" t="s">
        <v>90</v>
      </c>
      <c r="C13" s="14">
        <v>0</v>
      </c>
      <c r="D13" s="8"/>
    </row>
    <row r="14" spans="1:4" ht="20.25" customHeight="1" x14ac:dyDescent="0.2">
      <c r="A14" s="18">
        <v>2</v>
      </c>
      <c r="B14" s="16" t="s">
        <v>19</v>
      </c>
      <c r="C14" s="14">
        <v>-24584</v>
      </c>
      <c r="D14" s="8"/>
    </row>
    <row r="15" spans="1:4" ht="20.25" customHeight="1" x14ac:dyDescent="0.2">
      <c r="A15" s="18"/>
      <c r="B15" s="16" t="s">
        <v>88</v>
      </c>
      <c r="C15" s="14"/>
      <c r="D15" s="8"/>
    </row>
    <row r="16" spans="1:4" ht="20.25" customHeight="1" x14ac:dyDescent="0.2">
      <c r="A16" s="18" t="s">
        <v>108</v>
      </c>
      <c r="B16" s="20" t="s">
        <v>92</v>
      </c>
      <c r="C16" s="14">
        <v>0</v>
      </c>
      <c r="D16" s="8"/>
    </row>
    <row r="17" spans="1:4" ht="20.25" customHeight="1" x14ac:dyDescent="0.2">
      <c r="A17" s="18"/>
      <c r="B17" s="20" t="s">
        <v>26</v>
      </c>
      <c r="C17" s="14"/>
      <c r="D17" s="8"/>
    </row>
    <row r="18" spans="1:4" ht="20.25" customHeight="1" x14ac:dyDescent="0.2">
      <c r="A18" s="18" t="s">
        <v>109</v>
      </c>
      <c r="B18" s="21" t="s">
        <v>93</v>
      </c>
      <c r="C18" s="14">
        <v>0</v>
      </c>
      <c r="D18" s="8"/>
    </row>
    <row r="19" spans="1:4" ht="20.25" customHeight="1" x14ac:dyDescent="0.2">
      <c r="A19" s="18" t="s">
        <v>110</v>
      </c>
      <c r="B19" s="21" t="s">
        <v>94</v>
      </c>
      <c r="C19" s="14">
        <v>0</v>
      </c>
      <c r="D19" s="8"/>
    </row>
    <row r="20" spans="1:4" ht="20.25" customHeight="1" x14ac:dyDescent="0.2">
      <c r="A20" s="18" t="s">
        <v>111</v>
      </c>
      <c r="B20" s="20" t="s">
        <v>95</v>
      </c>
      <c r="C20" s="14">
        <v>0</v>
      </c>
      <c r="D20" s="8"/>
    </row>
    <row r="21" spans="1:4" ht="20.25" customHeight="1" x14ac:dyDescent="0.2">
      <c r="A21" s="18" t="s">
        <v>112</v>
      </c>
      <c r="B21" s="20" t="s">
        <v>96</v>
      </c>
      <c r="C21" s="14">
        <v>0</v>
      </c>
      <c r="D21" s="8"/>
    </row>
    <row r="22" spans="1:4" ht="20.25" customHeight="1" x14ac:dyDescent="0.2">
      <c r="A22" s="18" t="s">
        <v>113</v>
      </c>
      <c r="B22" s="20" t="s">
        <v>97</v>
      </c>
      <c r="C22" s="14">
        <v>-24584</v>
      </c>
      <c r="D22" s="8"/>
    </row>
    <row r="23" spans="1:4" ht="20.25" customHeight="1" x14ac:dyDescent="0.2">
      <c r="A23" s="18">
        <v>3</v>
      </c>
      <c r="B23" s="16" t="s">
        <v>20</v>
      </c>
      <c r="C23" s="14">
        <v>390410.97</v>
      </c>
      <c r="D23" s="8"/>
    </row>
    <row r="24" spans="1:4" ht="20.25" customHeight="1" x14ac:dyDescent="0.2">
      <c r="A24" s="18"/>
      <c r="B24" s="16" t="s">
        <v>88</v>
      </c>
      <c r="C24" s="14"/>
      <c r="D24" s="8"/>
    </row>
    <row r="25" spans="1:4" ht="20.25" customHeight="1" x14ac:dyDescent="0.2">
      <c r="A25" s="18" t="s">
        <v>114</v>
      </c>
      <c r="B25" s="20" t="s">
        <v>98</v>
      </c>
      <c r="C25" s="14">
        <v>0</v>
      </c>
      <c r="D25" s="8"/>
    </row>
    <row r="26" spans="1:4" ht="20.25" customHeight="1" x14ac:dyDescent="0.2">
      <c r="A26" s="18" t="s">
        <v>115</v>
      </c>
      <c r="B26" s="20" t="s">
        <v>99</v>
      </c>
      <c r="C26" s="14">
        <v>390410.97</v>
      </c>
      <c r="D26" s="8"/>
    </row>
    <row r="27" spans="1:4" ht="20.25" customHeight="1" x14ac:dyDescent="0.2">
      <c r="A27" s="18"/>
      <c r="B27" s="21" t="s">
        <v>26</v>
      </c>
      <c r="C27" s="14">
        <v>0</v>
      </c>
      <c r="D27" s="8"/>
    </row>
    <row r="28" spans="1:4" ht="20.25" customHeight="1" x14ac:dyDescent="0.2">
      <c r="A28" s="18" t="s">
        <v>116</v>
      </c>
      <c r="B28" s="21" t="s">
        <v>100</v>
      </c>
      <c r="C28" s="14">
        <v>0</v>
      </c>
      <c r="D28" s="8"/>
    </row>
  </sheetData>
  <mergeCells count="3">
    <mergeCell ref="D2:D4"/>
    <mergeCell ref="A2:C2"/>
    <mergeCell ref="A3:C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A7" zoomScale="60" workbookViewId="0">
      <selection activeCell="G8" sqref="G8"/>
    </sheetView>
  </sheetViews>
  <sheetFormatPr defaultRowHeight="14.25" x14ac:dyDescent="0.2"/>
  <cols>
    <col min="1" max="1" width="36.5" style="24" customWidth="1"/>
    <col min="2" max="2" width="11.1640625" style="24" customWidth="1"/>
    <col min="3" max="3" width="16.1640625" style="24" customWidth="1"/>
    <col min="4" max="4" width="17" style="24" customWidth="1"/>
    <col min="5" max="5" width="19.5" style="24" customWidth="1"/>
    <col min="6" max="6" width="15" style="24" customWidth="1"/>
    <col min="7" max="8" width="17.6640625" style="24" customWidth="1"/>
    <col min="9" max="9" width="22.1640625" style="24" customWidth="1"/>
    <col min="10" max="10" width="24.1640625" style="24" customWidth="1"/>
    <col min="11" max="16384" width="9.33203125" style="24"/>
  </cols>
  <sheetData>
    <row r="1" spans="1:10" ht="21.75" customHeight="1" x14ac:dyDescent="0.2">
      <c r="A1" s="23" t="s">
        <v>0</v>
      </c>
      <c r="I1" s="25" t="s">
        <v>118</v>
      </c>
    </row>
    <row r="2" spans="1:10" ht="36" customHeight="1" x14ac:dyDescent="0.2">
      <c r="A2" s="114" t="s">
        <v>318</v>
      </c>
      <c r="B2" s="114"/>
      <c r="C2" s="114"/>
      <c r="D2" s="114"/>
      <c r="E2" s="114"/>
      <c r="F2" s="114"/>
      <c r="G2" s="114"/>
      <c r="H2" s="114"/>
      <c r="I2" s="114"/>
      <c r="J2" s="35" t="s">
        <v>170</v>
      </c>
    </row>
    <row r="3" spans="1:10" ht="24.6" customHeight="1" x14ac:dyDescent="0.2">
      <c r="A3" s="115" t="s">
        <v>21</v>
      </c>
      <c r="B3" s="115" t="s">
        <v>22</v>
      </c>
      <c r="C3" s="115" t="s">
        <v>23</v>
      </c>
      <c r="D3" s="115" t="s">
        <v>24</v>
      </c>
      <c r="E3" s="115"/>
      <c r="F3" s="115"/>
      <c r="G3" s="115"/>
      <c r="H3" s="115"/>
      <c r="I3" s="115"/>
    </row>
    <row r="4" spans="1:10" ht="19.899999999999999" customHeight="1" x14ac:dyDescent="0.2">
      <c r="A4" s="116" t="s">
        <v>0</v>
      </c>
      <c r="B4" s="116" t="s">
        <v>0</v>
      </c>
      <c r="C4" s="116" t="s">
        <v>0</v>
      </c>
      <c r="D4" s="115" t="s">
        <v>25</v>
      </c>
      <c r="E4" s="115" t="s">
        <v>26</v>
      </c>
      <c r="F4" s="115"/>
      <c r="G4" s="115"/>
      <c r="H4" s="115"/>
      <c r="I4" s="115"/>
    </row>
    <row r="5" spans="1:10" ht="96" customHeight="1" x14ac:dyDescent="0.2">
      <c r="A5" s="116" t="s">
        <v>0</v>
      </c>
      <c r="B5" s="116" t="s">
        <v>0</v>
      </c>
      <c r="C5" s="116" t="s">
        <v>0</v>
      </c>
      <c r="D5" s="116" t="s">
        <v>0</v>
      </c>
      <c r="E5" s="11" t="s">
        <v>272</v>
      </c>
      <c r="F5" s="11" t="s">
        <v>27</v>
      </c>
      <c r="G5" s="11" t="s">
        <v>28</v>
      </c>
      <c r="H5" s="11" t="s">
        <v>29</v>
      </c>
      <c r="I5" s="11" t="s">
        <v>30</v>
      </c>
    </row>
    <row r="6" spans="1:10" ht="20.65" customHeight="1" x14ac:dyDescent="0.2">
      <c r="A6" s="11" t="s">
        <v>31</v>
      </c>
      <c r="B6" s="11" t="s">
        <v>32</v>
      </c>
      <c r="C6" s="11" t="s">
        <v>33</v>
      </c>
      <c r="D6" s="11" t="s">
        <v>34</v>
      </c>
      <c r="E6" s="11" t="s">
        <v>35</v>
      </c>
      <c r="F6" s="11" t="s">
        <v>36</v>
      </c>
      <c r="G6" s="11">
        <v>7</v>
      </c>
      <c r="H6" s="11" t="s">
        <v>38</v>
      </c>
      <c r="I6" s="11" t="s">
        <v>39</v>
      </c>
    </row>
    <row r="7" spans="1:10" ht="21" customHeight="1" x14ac:dyDescent="0.2">
      <c r="A7" s="29" t="s">
        <v>40</v>
      </c>
      <c r="B7" s="10" t="s">
        <v>41</v>
      </c>
      <c r="C7" s="11" t="s">
        <v>42</v>
      </c>
      <c r="D7" s="94">
        <f>E7+F7+G7+H7+I7</f>
        <v>9502750</v>
      </c>
      <c r="E7" s="94">
        <f>E9</f>
        <v>9319400</v>
      </c>
      <c r="F7" s="94">
        <f>F12</f>
        <v>53350</v>
      </c>
      <c r="G7" s="94">
        <f>G12</f>
        <v>0</v>
      </c>
      <c r="H7" s="94">
        <f>H9</f>
        <v>0</v>
      </c>
      <c r="I7" s="94">
        <f>I8+I9+I10+I11+I13+I14</f>
        <v>130000</v>
      </c>
    </row>
    <row r="8" spans="1:10" ht="21" customHeight="1" x14ac:dyDescent="0.2">
      <c r="A8" s="12" t="s">
        <v>43</v>
      </c>
      <c r="B8" s="11" t="s">
        <v>44</v>
      </c>
      <c r="C8" s="97" t="s">
        <v>303</v>
      </c>
      <c r="D8" s="95">
        <v>0</v>
      </c>
      <c r="E8" s="96" t="s">
        <v>42</v>
      </c>
      <c r="F8" s="96" t="s">
        <v>42</v>
      </c>
      <c r="G8" s="96" t="s">
        <v>42</v>
      </c>
      <c r="H8" s="96" t="s">
        <v>42</v>
      </c>
      <c r="I8" s="95">
        <v>0</v>
      </c>
    </row>
    <row r="9" spans="1:10" ht="21" customHeight="1" x14ac:dyDescent="0.2">
      <c r="A9" s="12" t="s">
        <v>45</v>
      </c>
      <c r="B9" s="11" t="s">
        <v>46</v>
      </c>
      <c r="C9" s="97" t="s">
        <v>47</v>
      </c>
      <c r="D9" s="95">
        <f>E9+H9+I9</f>
        <v>9449400</v>
      </c>
      <c r="E9" s="95">
        <v>9319400</v>
      </c>
      <c r="F9" s="96" t="s">
        <v>42</v>
      </c>
      <c r="G9" s="96" t="s">
        <v>42</v>
      </c>
      <c r="H9" s="95">
        <v>0</v>
      </c>
      <c r="I9" s="95">
        <v>130000</v>
      </c>
    </row>
    <row r="10" spans="1:10" ht="34.5" customHeight="1" x14ac:dyDescent="0.2">
      <c r="A10" s="12" t="s">
        <v>48</v>
      </c>
      <c r="B10" s="11" t="s">
        <v>47</v>
      </c>
      <c r="C10" s="97" t="s">
        <v>303</v>
      </c>
      <c r="D10" s="95">
        <v>0</v>
      </c>
      <c r="E10" s="96" t="s">
        <v>42</v>
      </c>
      <c r="F10" s="96" t="s">
        <v>42</v>
      </c>
      <c r="G10" s="96" t="s">
        <v>42</v>
      </c>
      <c r="H10" s="96" t="s">
        <v>42</v>
      </c>
      <c r="I10" s="95">
        <v>0</v>
      </c>
    </row>
    <row r="11" spans="1:10" ht="78" customHeight="1" x14ac:dyDescent="0.2">
      <c r="A11" s="12" t="s">
        <v>49</v>
      </c>
      <c r="B11" s="11" t="s">
        <v>50</v>
      </c>
      <c r="C11" s="97" t="s">
        <v>303</v>
      </c>
      <c r="D11" s="95">
        <v>0</v>
      </c>
      <c r="E11" s="96" t="s">
        <v>42</v>
      </c>
      <c r="F11" s="96" t="s">
        <v>42</v>
      </c>
      <c r="G11" s="96" t="s">
        <v>42</v>
      </c>
      <c r="H11" s="96" t="s">
        <v>42</v>
      </c>
      <c r="I11" s="95">
        <v>0</v>
      </c>
    </row>
    <row r="12" spans="1:10" ht="32.25" customHeight="1" x14ac:dyDescent="0.2">
      <c r="A12" s="12" t="s">
        <v>51</v>
      </c>
      <c r="B12" s="11" t="s">
        <v>52</v>
      </c>
      <c r="C12" s="97" t="s">
        <v>47</v>
      </c>
      <c r="D12" s="95">
        <f>F12+G12</f>
        <v>53350</v>
      </c>
      <c r="E12" s="96" t="s">
        <v>42</v>
      </c>
      <c r="F12" s="95">
        <v>53350</v>
      </c>
      <c r="G12" s="95">
        <v>0</v>
      </c>
      <c r="H12" s="96" t="s">
        <v>42</v>
      </c>
      <c r="I12" s="96" t="s">
        <v>42</v>
      </c>
    </row>
    <row r="13" spans="1:10" ht="21" customHeight="1" x14ac:dyDescent="0.2">
      <c r="A13" s="12" t="s">
        <v>53</v>
      </c>
      <c r="B13" s="11" t="s">
        <v>54</v>
      </c>
      <c r="C13" s="97" t="s">
        <v>303</v>
      </c>
      <c r="D13" s="95">
        <f>I13</f>
        <v>0</v>
      </c>
      <c r="E13" s="96" t="s">
        <v>42</v>
      </c>
      <c r="F13" s="96" t="s">
        <v>42</v>
      </c>
      <c r="G13" s="96" t="s">
        <v>42</v>
      </c>
      <c r="H13" s="96" t="s">
        <v>42</v>
      </c>
      <c r="I13" s="95">
        <v>0</v>
      </c>
    </row>
    <row r="14" spans="1:10" ht="21" customHeight="1" x14ac:dyDescent="0.2">
      <c r="A14" s="12" t="s">
        <v>55</v>
      </c>
      <c r="B14" s="11" t="s">
        <v>56</v>
      </c>
      <c r="C14" s="97" t="s">
        <v>120</v>
      </c>
      <c r="D14" s="95">
        <f>I14</f>
        <v>0</v>
      </c>
      <c r="E14" s="96" t="s">
        <v>42</v>
      </c>
      <c r="F14" s="96" t="s">
        <v>42</v>
      </c>
      <c r="G14" s="96" t="s">
        <v>42</v>
      </c>
      <c r="H14" s="96" t="s">
        <v>42</v>
      </c>
      <c r="I14" s="95">
        <v>0</v>
      </c>
    </row>
    <row r="15" spans="1:10" s="99" customFormat="1" ht="22.5" customHeight="1" x14ac:dyDescent="0.2">
      <c r="A15" s="29" t="s">
        <v>57</v>
      </c>
      <c r="B15" s="10" t="s">
        <v>58</v>
      </c>
      <c r="C15" s="98" t="s">
        <v>42</v>
      </c>
      <c r="D15" s="94">
        <f>E15+F15+G15+H15+I15</f>
        <v>9502750</v>
      </c>
      <c r="E15" s="94">
        <f>E16+E22+E23+E27+E28+E29</f>
        <v>9319400</v>
      </c>
      <c r="F15" s="94">
        <f>F16+F22+F23+F27+F28+F29</f>
        <v>53350</v>
      </c>
      <c r="G15" s="94">
        <f>G16+G22+G23+G27+G28+G29</f>
        <v>0</v>
      </c>
      <c r="H15" s="94">
        <f>H16+H22+H23+H27+H28+H29</f>
        <v>0</v>
      </c>
      <c r="I15" s="94">
        <f>I16+I22+I23+I27+I28+I29</f>
        <v>130000</v>
      </c>
    </row>
    <row r="16" spans="1:10" ht="25.5" customHeight="1" x14ac:dyDescent="0.2">
      <c r="A16" s="13" t="s">
        <v>122</v>
      </c>
      <c r="B16" s="11">
        <v>210</v>
      </c>
      <c r="C16" s="97" t="s">
        <v>44</v>
      </c>
      <c r="D16" s="95">
        <f>E16+F16+G16+H16+I16</f>
        <v>8354528</v>
      </c>
      <c r="E16" s="95">
        <v>8354528</v>
      </c>
      <c r="F16" s="95">
        <v>0</v>
      </c>
      <c r="G16" s="95">
        <v>0</v>
      </c>
      <c r="H16" s="95">
        <v>0</v>
      </c>
      <c r="I16" s="95">
        <v>0</v>
      </c>
    </row>
    <row r="17" spans="1:9" ht="49.5" customHeight="1" x14ac:dyDescent="0.2">
      <c r="A17" s="27" t="s">
        <v>121</v>
      </c>
      <c r="B17" s="11">
        <v>211</v>
      </c>
      <c r="C17" s="97" t="s">
        <v>303</v>
      </c>
      <c r="D17" s="95">
        <f t="shared" ref="D17:D45" si="0">E17+F17+G17+H17+I17</f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</row>
    <row r="18" spans="1:9" ht="24.75" customHeight="1" x14ac:dyDescent="0.2">
      <c r="A18" s="28" t="s">
        <v>130</v>
      </c>
      <c r="B18" s="11" t="s">
        <v>131</v>
      </c>
      <c r="C18" s="97" t="s">
        <v>303</v>
      </c>
      <c r="D18" s="95">
        <f t="shared" si="0"/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</row>
    <row r="19" spans="1:9" ht="136.5" customHeight="1" x14ac:dyDescent="0.2">
      <c r="A19" s="28" t="s">
        <v>132</v>
      </c>
      <c r="B19" s="11" t="s">
        <v>133</v>
      </c>
      <c r="C19" s="97" t="s">
        <v>303</v>
      </c>
      <c r="D19" s="95">
        <f t="shared" si="0"/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</row>
    <row r="20" spans="1:9" ht="49.5" customHeight="1" x14ac:dyDescent="0.2">
      <c r="A20" s="27" t="s">
        <v>128</v>
      </c>
      <c r="B20" s="11">
        <v>212</v>
      </c>
      <c r="C20" s="97" t="s">
        <v>303</v>
      </c>
      <c r="D20" s="95">
        <f t="shared" si="0"/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</row>
    <row r="21" spans="1:9" ht="37.5" customHeight="1" x14ac:dyDescent="0.2">
      <c r="A21" s="27" t="s">
        <v>129</v>
      </c>
      <c r="B21" s="11">
        <v>213</v>
      </c>
      <c r="C21" s="97" t="s">
        <v>303</v>
      </c>
      <c r="D21" s="95">
        <f t="shared" si="0"/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</row>
    <row r="22" spans="1:9" ht="36" customHeight="1" x14ac:dyDescent="0.2">
      <c r="A22" s="13" t="s">
        <v>123</v>
      </c>
      <c r="B22" s="11">
        <v>220</v>
      </c>
      <c r="C22" s="97" t="s">
        <v>304</v>
      </c>
      <c r="D22" s="95">
        <f t="shared" si="0"/>
        <v>58800</v>
      </c>
      <c r="E22" s="95">
        <v>58800</v>
      </c>
      <c r="F22" s="95">
        <v>0</v>
      </c>
      <c r="G22" s="95">
        <v>0</v>
      </c>
      <c r="H22" s="95">
        <v>0</v>
      </c>
      <c r="I22" s="95">
        <v>0</v>
      </c>
    </row>
    <row r="23" spans="1:9" ht="36" customHeight="1" x14ac:dyDescent="0.2">
      <c r="A23" s="13" t="s">
        <v>124</v>
      </c>
      <c r="B23" s="11">
        <v>230</v>
      </c>
      <c r="C23" s="97" t="s">
        <v>303</v>
      </c>
      <c r="D23" s="95">
        <f t="shared" si="0"/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</row>
    <row r="24" spans="1:9" ht="30" customHeight="1" x14ac:dyDescent="0.2">
      <c r="A24" s="27" t="s">
        <v>134</v>
      </c>
      <c r="B24" s="11">
        <v>231</v>
      </c>
      <c r="C24" s="97" t="s">
        <v>303</v>
      </c>
      <c r="D24" s="95">
        <f t="shared" si="0"/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</row>
    <row r="25" spans="1:9" ht="20.25" customHeight="1" x14ac:dyDescent="0.2">
      <c r="A25" s="27" t="s">
        <v>135</v>
      </c>
      <c r="B25" s="11">
        <v>232</v>
      </c>
      <c r="C25" s="97" t="s">
        <v>303</v>
      </c>
      <c r="D25" s="95">
        <f t="shared" si="0"/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</row>
    <row r="26" spans="1:9" ht="20.25" customHeight="1" x14ac:dyDescent="0.2">
      <c r="A26" s="27" t="s">
        <v>136</v>
      </c>
      <c r="B26" s="11">
        <v>233</v>
      </c>
      <c r="C26" s="97" t="s">
        <v>303</v>
      </c>
      <c r="D26" s="95">
        <f t="shared" si="0"/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</row>
    <row r="27" spans="1:9" ht="39" customHeight="1" x14ac:dyDescent="0.2">
      <c r="A27" s="13" t="s">
        <v>125</v>
      </c>
      <c r="B27" s="11">
        <v>240</v>
      </c>
      <c r="C27" s="97" t="s">
        <v>303</v>
      </c>
      <c r="D27" s="95">
        <f t="shared" si="0"/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</row>
    <row r="28" spans="1:9" ht="48.75" customHeight="1" x14ac:dyDescent="0.2">
      <c r="A28" s="13" t="s">
        <v>126</v>
      </c>
      <c r="B28" s="11">
        <v>250</v>
      </c>
      <c r="C28" s="97" t="s">
        <v>305</v>
      </c>
      <c r="D28" s="95">
        <f t="shared" si="0"/>
        <v>65629</v>
      </c>
      <c r="E28" s="95">
        <v>65629</v>
      </c>
      <c r="F28" s="95">
        <v>0</v>
      </c>
      <c r="G28" s="95">
        <v>0</v>
      </c>
      <c r="H28" s="95">
        <v>0</v>
      </c>
      <c r="I28" s="95">
        <v>0</v>
      </c>
    </row>
    <row r="29" spans="1:9" ht="34.5" customHeight="1" x14ac:dyDescent="0.2">
      <c r="A29" s="13" t="s">
        <v>127</v>
      </c>
      <c r="B29" s="11">
        <v>260</v>
      </c>
      <c r="C29" s="97" t="s">
        <v>42</v>
      </c>
      <c r="D29" s="95">
        <f>E29+F29+G29+H29+I29</f>
        <v>1023793</v>
      </c>
      <c r="E29" s="102">
        <v>840443</v>
      </c>
      <c r="F29" s="95">
        <v>53350</v>
      </c>
      <c r="G29" s="95">
        <v>0</v>
      </c>
      <c r="H29" s="95">
        <v>0</v>
      </c>
      <c r="I29" s="95">
        <v>130000</v>
      </c>
    </row>
    <row r="30" spans="1:9" ht="26.25" customHeight="1" x14ac:dyDescent="0.2">
      <c r="A30" s="27" t="s">
        <v>137</v>
      </c>
      <c r="B30" s="11">
        <v>261</v>
      </c>
      <c r="C30" s="97" t="s">
        <v>303</v>
      </c>
      <c r="D30" s="95">
        <f t="shared" si="0"/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</row>
    <row r="31" spans="1:9" ht="26.25" customHeight="1" x14ac:dyDescent="0.2">
      <c r="A31" s="27" t="s">
        <v>138</v>
      </c>
      <c r="B31" s="11">
        <v>262</v>
      </c>
      <c r="C31" s="97" t="s">
        <v>303</v>
      </c>
      <c r="D31" s="95">
        <f t="shared" si="0"/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</row>
    <row r="32" spans="1:9" ht="26.25" customHeight="1" x14ac:dyDescent="0.2">
      <c r="A32" s="27" t="s">
        <v>139</v>
      </c>
      <c r="B32" s="11">
        <v>263</v>
      </c>
      <c r="C32" s="97" t="s">
        <v>303</v>
      </c>
      <c r="D32" s="95">
        <f t="shared" si="0"/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</row>
    <row r="33" spans="1:9" ht="26.25" customHeight="1" x14ac:dyDescent="0.2">
      <c r="A33" s="27" t="s">
        <v>140</v>
      </c>
      <c r="B33" s="11">
        <v>264</v>
      </c>
      <c r="C33" s="97" t="s">
        <v>303</v>
      </c>
      <c r="D33" s="95">
        <f t="shared" si="0"/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</row>
    <row r="34" spans="1:9" ht="33.75" customHeight="1" x14ac:dyDescent="0.2">
      <c r="A34" s="27" t="s">
        <v>141</v>
      </c>
      <c r="B34" s="11">
        <v>265</v>
      </c>
      <c r="C34" s="97" t="s">
        <v>303</v>
      </c>
      <c r="D34" s="95">
        <f t="shared" si="0"/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</row>
    <row r="35" spans="1:9" ht="26.25" customHeight="1" x14ac:dyDescent="0.2">
      <c r="A35" s="27" t="s">
        <v>142</v>
      </c>
      <c r="B35" s="11">
        <v>266</v>
      </c>
      <c r="C35" s="97" t="s">
        <v>303</v>
      </c>
      <c r="D35" s="95">
        <f t="shared" si="0"/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</row>
    <row r="36" spans="1:9" ht="33.75" customHeight="1" x14ac:dyDescent="0.2">
      <c r="A36" s="27" t="s">
        <v>143</v>
      </c>
      <c r="B36" s="11">
        <v>267</v>
      </c>
      <c r="C36" s="97" t="s">
        <v>303</v>
      </c>
      <c r="D36" s="95">
        <f t="shared" si="0"/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</row>
    <row r="37" spans="1:9" ht="34.5" customHeight="1" x14ac:dyDescent="0.2">
      <c r="A37" s="27" t="s">
        <v>144</v>
      </c>
      <c r="B37" s="11">
        <v>268</v>
      </c>
      <c r="C37" s="97" t="s">
        <v>303</v>
      </c>
      <c r="D37" s="95">
        <f t="shared" si="0"/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</row>
    <row r="38" spans="1:9" ht="38.25" customHeight="1" x14ac:dyDescent="0.2">
      <c r="A38" s="29" t="s">
        <v>145</v>
      </c>
      <c r="B38" s="10">
        <v>300</v>
      </c>
      <c r="C38" s="97" t="s">
        <v>303</v>
      </c>
      <c r="D38" s="95">
        <f t="shared" si="0"/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</row>
    <row r="39" spans="1:9" ht="20.25" customHeight="1" x14ac:dyDescent="0.2">
      <c r="A39" s="26" t="s">
        <v>146</v>
      </c>
      <c r="B39" s="11">
        <v>310</v>
      </c>
      <c r="C39" s="97" t="s">
        <v>303</v>
      </c>
      <c r="D39" s="95">
        <f t="shared" si="0"/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</row>
    <row r="40" spans="1:9" ht="20.25" customHeight="1" x14ac:dyDescent="0.2">
      <c r="A40" s="26" t="s">
        <v>147</v>
      </c>
      <c r="B40" s="11">
        <v>320</v>
      </c>
      <c r="C40" s="97" t="s">
        <v>303</v>
      </c>
      <c r="D40" s="95">
        <f t="shared" si="0"/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</row>
    <row r="41" spans="1:9" ht="32.25" customHeight="1" x14ac:dyDescent="0.2">
      <c r="A41" s="29" t="s">
        <v>150</v>
      </c>
      <c r="B41" s="10">
        <v>400</v>
      </c>
      <c r="C41" s="97" t="s">
        <v>303</v>
      </c>
      <c r="D41" s="95">
        <f t="shared" si="0"/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</row>
    <row r="42" spans="1:9" ht="21.75" customHeight="1" x14ac:dyDescent="0.2">
      <c r="A42" s="26" t="s">
        <v>148</v>
      </c>
      <c r="B42" s="11">
        <v>410</v>
      </c>
      <c r="C42" s="97" t="s">
        <v>303</v>
      </c>
      <c r="D42" s="95">
        <f t="shared" si="0"/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</row>
    <row r="43" spans="1:9" ht="21.75" customHeight="1" x14ac:dyDescent="0.2">
      <c r="A43" s="26" t="s">
        <v>149</v>
      </c>
      <c r="B43" s="11">
        <v>420</v>
      </c>
      <c r="C43" s="97" t="s">
        <v>303</v>
      </c>
      <c r="D43" s="95">
        <f t="shared" si="0"/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</row>
    <row r="44" spans="1:9" ht="30" customHeight="1" x14ac:dyDescent="0.2">
      <c r="A44" s="29" t="s">
        <v>151</v>
      </c>
      <c r="B44" s="10">
        <v>500</v>
      </c>
      <c r="C44" s="97" t="s">
        <v>303</v>
      </c>
      <c r="D44" s="95">
        <f t="shared" si="0"/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</row>
    <row r="45" spans="1:9" ht="23.25" customHeight="1" x14ac:dyDescent="0.2">
      <c r="A45" s="29" t="s">
        <v>60</v>
      </c>
      <c r="B45" s="10">
        <v>600</v>
      </c>
      <c r="C45" s="97" t="s">
        <v>303</v>
      </c>
      <c r="D45" s="95">
        <f t="shared" si="0"/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</row>
  </sheetData>
  <autoFilter ref="A6:I6"/>
  <mergeCells count="7">
    <mergeCell ref="A2:I2"/>
    <mergeCell ref="A3:A5"/>
    <mergeCell ref="B3:B5"/>
    <mergeCell ref="C3:C5"/>
    <mergeCell ref="D3:I3"/>
    <mergeCell ref="D4:D5"/>
    <mergeCell ref="E4:I4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A19" zoomScale="60" workbookViewId="0">
      <selection activeCell="J9" sqref="J9"/>
    </sheetView>
  </sheetViews>
  <sheetFormatPr defaultRowHeight="14.25" x14ac:dyDescent="0.2"/>
  <cols>
    <col min="1" max="1" width="36.5" style="24" customWidth="1"/>
    <col min="2" max="2" width="11.1640625" style="24" customWidth="1"/>
    <col min="3" max="3" width="16.1640625" style="24" customWidth="1"/>
    <col min="4" max="4" width="17" style="24" customWidth="1"/>
    <col min="5" max="5" width="19.5" style="24" customWidth="1"/>
    <col min="6" max="6" width="15" style="24" customWidth="1"/>
    <col min="7" max="8" width="17.6640625" style="24" customWidth="1"/>
    <col min="9" max="9" width="22.1640625" style="24" customWidth="1"/>
    <col min="10" max="10" width="24.1640625" style="24" customWidth="1"/>
    <col min="11" max="16384" width="9.33203125" style="24"/>
  </cols>
  <sheetData>
    <row r="1" spans="1:10" ht="21.75" customHeight="1" x14ac:dyDescent="0.2">
      <c r="A1" s="23" t="s">
        <v>0</v>
      </c>
      <c r="I1" s="25" t="s">
        <v>118</v>
      </c>
    </row>
    <row r="2" spans="1:10" ht="36" customHeight="1" x14ac:dyDescent="0.2">
      <c r="A2" s="114" t="s">
        <v>319</v>
      </c>
      <c r="B2" s="114"/>
      <c r="C2" s="114"/>
      <c r="D2" s="114"/>
      <c r="E2" s="114"/>
      <c r="F2" s="114"/>
      <c r="G2" s="114"/>
      <c r="H2" s="114"/>
      <c r="I2" s="114"/>
      <c r="J2" s="35" t="s">
        <v>170</v>
      </c>
    </row>
    <row r="3" spans="1:10" ht="24.6" customHeight="1" x14ac:dyDescent="0.2">
      <c r="A3" s="115" t="s">
        <v>21</v>
      </c>
      <c r="B3" s="115" t="s">
        <v>22</v>
      </c>
      <c r="C3" s="115" t="s">
        <v>23</v>
      </c>
      <c r="D3" s="115" t="s">
        <v>24</v>
      </c>
      <c r="E3" s="115"/>
      <c r="F3" s="115"/>
      <c r="G3" s="115"/>
      <c r="H3" s="115"/>
      <c r="I3" s="115"/>
    </row>
    <row r="4" spans="1:10" ht="19.899999999999999" customHeight="1" x14ac:dyDescent="0.2">
      <c r="A4" s="116" t="s">
        <v>0</v>
      </c>
      <c r="B4" s="116" t="s">
        <v>0</v>
      </c>
      <c r="C4" s="116" t="s">
        <v>0</v>
      </c>
      <c r="D4" s="115" t="s">
        <v>25</v>
      </c>
      <c r="E4" s="115" t="s">
        <v>26</v>
      </c>
      <c r="F4" s="115"/>
      <c r="G4" s="115"/>
      <c r="H4" s="115"/>
      <c r="I4" s="115"/>
    </row>
    <row r="5" spans="1:10" ht="96" customHeight="1" x14ac:dyDescent="0.2">
      <c r="A5" s="116" t="s">
        <v>0</v>
      </c>
      <c r="B5" s="116" t="s">
        <v>0</v>
      </c>
      <c r="C5" s="116" t="s">
        <v>0</v>
      </c>
      <c r="D5" s="116" t="s">
        <v>0</v>
      </c>
      <c r="E5" s="11" t="s">
        <v>272</v>
      </c>
      <c r="F5" s="11" t="s">
        <v>27</v>
      </c>
      <c r="G5" s="11" t="s">
        <v>28</v>
      </c>
      <c r="H5" s="11" t="s">
        <v>29</v>
      </c>
      <c r="I5" s="11" t="s">
        <v>30</v>
      </c>
    </row>
    <row r="6" spans="1:10" ht="20.65" customHeight="1" x14ac:dyDescent="0.2">
      <c r="A6" s="11" t="s">
        <v>31</v>
      </c>
      <c r="B6" s="11" t="s">
        <v>32</v>
      </c>
      <c r="C6" s="11" t="s">
        <v>33</v>
      </c>
      <c r="D6" s="11" t="s">
        <v>34</v>
      </c>
      <c r="E6" s="11" t="s">
        <v>35</v>
      </c>
      <c r="F6" s="11" t="s">
        <v>36</v>
      </c>
      <c r="G6" s="11">
        <v>7</v>
      </c>
      <c r="H6" s="11" t="s">
        <v>38</v>
      </c>
      <c r="I6" s="11" t="s">
        <v>39</v>
      </c>
    </row>
    <row r="7" spans="1:10" ht="21" customHeight="1" x14ac:dyDescent="0.2">
      <c r="A7" s="29" t="s">
        <v>40</v>
      </c>
      <c r="B7" s="10" t="s">
        <v>41</v>
      </c>
      <c r="C7" s="11" t="s">
        <v>42</v>
      </c>
      <c r="D7" s="94">
        <f>E7+F7+G7+H7+I7</f>
        <v>9502750</v>
      </c>
      <c r="E7" s="94">
        <f>E9</f>
        <v>9319400</v>
      </c>
      <c r="F7" s="94">
        <f>F12</f>
        <v>53350</v>
      </c>
      <c r="G7" s="94">
        <f>G12</f>
        <v>0</v>
      </c>
      <c r="H7" s="94">
        <f>H9</f>
        <v>0</v>
      </c>
      <c r="I7" s="94">
        <f>I8+I9+I10+I11+I13+I14</f>
        <v>130000</v>
      </c>
    </row>
    <row r="8" spans="1:10" ht="21" customHeight="1" x14ac:dyDescent="0.2">
      <c r="A8" s="12" t="s">
        <v>43</v>
      </c>
      <c r="B8" s="11" t="s">
        <v>44</v>
      </c>
      <c r="C8" s="97" t="s">
        <v>303</v>
      </c>
      <c r="D8" s="95">
        <v>0</v>
      </c>
      <c r="E8" s="96" t="s">
        <v>42</v>
      </c>
      <c r="F8" s="96" t="s">
        <v>42</v>
      </c>
      <c r="G8" s="96" t="s">
        <v>42</v>
      </c>
      <c r="H8" s="96" t="s">
        <v>42</v>
      </c>
      <c r="I8" s="95">
        <v>0</v>
      </c>
    </row>
    <row r="9" spans="1:10" ht="21" customHeight="1" x14ac:dyDescent="0.2">
      <c r="A9" s="12" t="s">
        <v>45</v>
      </c>
      <c r="B9" s="11" t="s">
        <v>46</v>
      </c>
      <c r="C9" s="97" t="s">
        <v>47</v>
      </c>
      <c r="D9" s="95">
        <f>E9+H9+I9</f>
        <v>9449400</v>
      </c>
      <c r="E9" s="95">
        <v>9319400</v>
      </c>
      <c r="F9" s="96" t="s">
        <v>42</v>
      </c>
      <c r="G9" s="96" t="s">
        <v>42</v>
      </c>
      <c r="H9" s="95">
        <v>0</v>
      </c>
      <c r="I9" s="95">
        <v>130000</v>
      </c>
    </row>
    <row r="10" spans="1:10" ht="34.5" customHeight="1" x14ac:dyDescent="0.2">
      <c r="A10" s="12" t="s">
        <v>48</v>
      </c>
      <c r="B10" s="11" t="s">
        <v>47</v>
      </c>
      <c r="C10" s="97" t="s">
        <v>303</v>
      </c>
      <c r="D10" s="95">
        <v>0</v>
      </c>
      <c r="E10" s="96" t="s">
        <v>42</v>
      </c>
      <c r="F10" s="96" t="s">
        <v>42</v>
      </c>
      <c r="G10" s="96" t="s">
        <v>42</v>
      </c>
      <c r="H10" s="96" t="s">
        <v>42</v>
      </c>
      <c r="I10" s="95">
        <v>0</v>
      </c>
    </row>
    <row r="11" spans="1:10" ht="78" customHeight="1" x14ac:dyDescent="0.2">
      <c r="A11" s="12" t="s">
        <v>49</v>
      </c>
      <c r="B11" s="11" t="s">
        <v>50</v>
      </c>
      <c r="C11" s="97" t="s">
        <v>303</v>
      </c>
      <c r="D11" s="95">
        <v>0</v>
      </c>
      <c r="E11" s="96" t="s">
        <v>42</v>
      </c>
      <c r="F11" s="96" t="s">
        <v>42</v>
      </c>
      <c r="G11" s="96" t="s">
        <v>42</v>
      </c>
      <c r="H11" s="96" t="s">
        <v>42</v>
      </c>
      <c r="I11" s="95">
        <v>0</v>
      </c>
    </row>
    <row r="12" spans="1:10" ht="32.25" customHeight="1" x14ac:dyDescent="0.2">
      <c r="A12" s="12" t="s">
        <v>51</v>
      </c>
      <c r="B12" s="11" t="s">
        <v>52</v>
      </c>
      <c r="C12" s="97" t="s">
        <v>47</v>
      </c>
      <c r="D12" s="95">
        <f>F12+G12</f>
        <v>53350</v>
      </c>
      <c r="E12" s="96" t="s">
        <v>42</v>
      </c>
      <c r="F12" s="95">
        <v>53350</v>
      </c>
      <c r="G12" s="95">
        <v>0</v>
      </c>
      <c r="H12" s="96" t="s">
        <v>42</v>
      </c>
      <c r="I12" s="96" t="s">
        <v>42</v>
      </c>
    </row>
    <row r="13" spans="1:10" ht="21" customHeight="1" x14ac:dyDescent="0.2">
      <c r="A13" s="12" t="s">
        <v>53</v>
      </c>
      <c r="B13" s="11" t="s">
        <v>54</v>
      </c>
      <c r="C13" s="97" t="s">
        <v>303</v>
      </c>
      <c r="D13" s="95">
        <f>I13</f>
        <v>0</v>
      </c>
      <c r="E13" s="96" t="s">
        <v>42</v>
      </c>
      <c r="F13" s="96" t="s">
        <v>42</v>
      </c>
      <c r="G13" s="96" t="s">
        <v>42</v>
      </c>
      <c r="H13" s="96" t="s">
        <v>42</v>
      </c>
      <c r="I13" s="95">
        <v>0</v>
      </c>
    </row>
    <row r="14" spans="1:10" ht="21" customHeight="1" x14ac:dyDescent="0.2">
      <c r="A14" s="12" t="s">
        <v>55</v>
      </c>
      <c r="B14" s="11" t="s">
        <v>56</v>
      </c>
      <c r="C14" s="97" t="s">
        <v>120</v>
      </c>
      <c r="D14" s="95">
        <f>I14</f>
        <v>0</v>
      </c>
      <c r="E14" s="96" t="s">
        <v>42</v>
      </c>
      <c r="F14" s="96" t="s">
        <v>42</v>
      </c>
      <c r="G14" s="96" t="s">
        <v>42</v>
      </c>
      <c r="H14" s="96" t="s">
        <v>42</v>
      </c>
      <c r="I14" s="95">
        <v>0</v>
      </c>
    </row>
    <row r="15" spans="1:10" s="99" customFormat="1" ht="22.5" customHeight="1" x14ac:dyDescent="0.2">
      <c r="A15" s="29" t="s">
        <v>57</v>
      </c>
      <c r="B15" s="10" t="s">
        <v>58</v>
      </c>
      <c r="C15" s="98" t="s">
        <v>42</v>
      </c>
      <c r="D15" s="94">
        <f>E15+F15+G15+H15+I15</f>
        <v>9502750</v>
      </c>
      <c r="E15" s="94">
        <f>E16+E22+E23+E27+E28+E29</f>
        <v>9319400</v>
      </c>
      <c r="F15" s="94">
        <f>F16+F22+F23+F27+F28+F29</f>
        <v>53350</v>
      </c>
      <c r="G15" s="94">
        <f>G16+G22+G23+G27+G28+G29</f>
        <v>0</v>
      </c>
      <c r="H15" s="94">
        <f>H16+H22+H23+H27+H28+H29</f>
        <v>0</v>
      </c>
      <c r="I15" s="94">
        <f>I16+I22+I23+I27+I28+I29</f>
        <v>130000</v>
      </c>
    </row>
    <row r="16" spans="1:10" ht="25.5" customHeight="1" x14ac:dyDescent="0.2">
      <c r="A16" s="13" t="s">
        <v>122</v>
      </c>
      <c r="B16" s="11">
        <v>210</v>
      </c>
      <c r="C16" s="97" t="s">
        <v>44</v>
      </c>
      <c r="D16" s="95">
        <f>E16+F16+G16+H16+I16</f>
        <v>8354528</v>
      </c>
      <c r="E16" s="95">
        <v>8354528</v>
      </c>
      <c r="F16" s="95">
        <v>0</v>
      </c>
      <c r="G16" s="95">
        <v>0</v>
      </c>
      <c r="H16" s="95">
        <v>0</v>
      </c>
      <c r="I16" s="95">
        <v>0</v>
      </c>
    </row>
    <row r="17" spans="1:9" ht="42.75" x14ac:dyDescent="0.2">
      <c r="A17" s="27" t="s">
        <v>121</v>
      </c>
      <c r="B17" s="11">
        <v>211</v>
      </c>
      <c r="C17" s="97" t="s">
        <v>303</v>
      </c>
      <c r="D17" s="95">
        <f t="shared" ref="D17:D45" si="0">E17+F17+G17+H17+I17</f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</row>
    <row r="18" spans="1:9" x14ac:dyDescent="0.2">
      <c r="A18" s="28" t="s">
        <v>130</v>
      </c>
      <c r="B18" s="11" t="s">
        <v>131</v>
      </c>
      <c r="C18" s="97" t="s">
        <v>303</v>
      </c>
      <c r="D18" s="95">
        <f t="shared" si="0"/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</row>
    <row r="19" spans="1:9" ht="142.5" x14ac:dyDescent="0.2">
      <c r="A19" s="28" t="s">
        <v>132</v>
      </c>
      <c r="B19" s="11" t="s">
        <v>133</v>
      </c>
      <c r="C19" s="97" t="s">
        <v>303</v>
      </c>
      <c r="D19" s="95">
        <f t="shared" si="0"/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</row>
    <row r="20" spans="1:9" ht="42.75" x14ac:dyDescent="0.2">
      <c r="A20" s="27" t="s">
        <v>128</v>
      </c>
      <c r="B20" s="11">
        <v>212</v>
      </c>
      <c r="C20" s="97" t="s">
        <v>303</v>
      </c>
      <c r="D20" s="95">
        <f t="shared" si="0"/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</row>
    <row r="21" spans="1:9" ht="28.5" x14ac:dyDescent="0.2">
      <c r="A21" s="27" t="s">
        <v>129</v>
      </c>
      <c r="B21" s="11">
        <v>213</v>
      </c>
      <c r="C21" s="97" t="s">
        <v>303</v>
      </c>
      <c r="D21" s="95">
        <f t="shared" si="0"/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</row>
    <row r="22" spans="1:9" ht="28.5" x14ac:dyDescent="0.2">
      <c r="A22" s="13" t="s">
        <v>123</v>
      </c>
      <c r="B22" s="11">
        <v>220</v>
      </c>
      <c r="C22" s="97" t="s">
        <v>304</v>
      </c>
      <c r="D22" s="95">
        <f t="shared" si="0"/>
        <v>58800</v>
      </c>
      <c r="E22" s="95">
        <v>58800</v>
      </c>
      <c r="F22" s="95">
        <v>0</v>
      </c>
      <c r="G22" s="95">
        <v>0</v>
      </c>
      <c r="H22" s="95">
        <v>0</v>
      </c>
      <c r="I22" s="95">
        <v>0</v>
      </c>
    </row>
    <row r="23" spans="1:9" ht="28.5" x14ac:dyDescent="0.2">
      <c r="A23" s="13" t="s">
        <v>124</v>
      </c>
      <c r="B23" s="11">
        <v>230</v>
      </c>
      <c r="C23" s="97" t="s">
        <v>303</v>
      </c>
      <c r="D23" s="95">
        <f t="shared" si="0"/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</row>
    <row r="24" spans="1:9" ht="28.5" x14ac:dyDescent="0.2">
      <c r="A24" s="27" t="s">
        <v>134</v>
      </c>
      <c r="B24" s="11">
        <v>231</v>
      </c>
      <c r="C24" s="97" t="s">
        <v>303</v>
      </c>
      <c r="D24" s="95">
        <f t="shared" si="0"/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</row>
    <row r="25" spans="1:9" x14ac:dyDescent="0.2">
      <c r="A25" s="27" t="s">
        <v>135</v>
      </c>
      <c r="B25" s="11">
        <v>232</v>
      </c>
      <c r="C25" s="97" t="s">
        <v>303</v>
      </c>
      <c r="D25" s="95">
        <f t="shared" si="0"/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</row>
    <row r="26" spans="1:9" x14ac:dyDescent="0.2">
      <c r="A26" s="27" t="s">
        <v>136</v>
      </c>
      <c r="B26" s="11">
        <v>233</v>
      </c>
      <c r="C26" s="97" t="s">
        <v>303</v>
      </c>
      <c r="D26" s="95">
        <f t="shared" si="0"/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</row>
    <row r="27" spans="1:9" ht="28.5" x14ac:dyDescent="0.2">
      <c r="A27" s="13" t="s">
        <v>125</v>
      </c>
      <c r="B27" s="11">
        <v>240</v>
      </c>
      <c r="C27" s="97" t="s">
        <v>303</v>
      </c>
      <c r="D27" s="95">
        <f t="shared" si="0"/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</row>
    <row r="28" spans="1:9" ht="42.75" x14ac:dyDescent="0.2">
      <c r="A28" s="13" t="s">
        <v>126</v>
      </c>
      <c r="B28" s="11">
        <v>250</v>
      </c>
      <c r="C28" s="97" t="s">
        <v>305</v>
      </c>
      <c r="D28" s="95">
        <f t="shared" si="0"/>
        <v>65629</v>
      </c>
      <c r="E28" s="95">
        <v>65629</v>
      </c>
      <c r="F28" s="95">
        <v>0</v>
      </c>
      <c r="G28" s="95">
        <v>0</v>
      </c>
      <c r="H28" s="95">
        <v>0</v>
      </c>
      <c r="I28" s="95">
        <v>0</v>
      </c>
    </row>
    <row r="29" spans="1:9" ht="28.5" x14ac:dyDescent="0.2">
      <c r="A29" s="13" t="s">
        <v>127</v>
      </c>
      <c r="B29" s="11">
        <v>260</v>
      </c>
      <c r="C29" s="97" t="s">
        <v>42</v>
      </c>
      <c r="D29" s="95">
        <f>E29+F29+G29+H29+I29</f>
        <v>1023793</v>
      </c>
      <c r="E29" s="102">
        <v>840443</v>
      </c>
      <c r="F29" s="95">
        <v>53350</v>
      </c>
      <c r="G29" s="95">
        <v>0</v>
      </c>
      <c r="H29" s="95">
        <v>0</v>
      </c>
      <c r="I29" s="95">
        <v>130000</v>
      </c>
    </row>
    <row r="30" spans="1:9" x14ac:dyDescent="0.2">
      <c r="A30" s="27" t="s">
        <v>137</v>
      </c>
      <c r="B30" s="11">
        <v>261</v>
      </c>
      <c r="C30" s="97" t="s">
        <v>303</v>
      </c>
      <c r="D30" s="95">
        <f t="shared" si="0"/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</row>
    <row r="31" spans="1:9" x14ac:dyDescent="0.2">
      <c r="A31" s="27" t="s">
        <v>138</v>
      </c>
      <c r="B31" s="11">
        <v>262</v>
      </c>
      <c r="C31" s="97" t="s">
        <v>303</v>
      </c>
      <c r="D31" s="95">
        <f t="shared" si="0"/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</row>
    <row r="32" spans="1:9" x14ac:dyDescent="0.2">
      <c r="A32" s="27" t="s">
        <v>139</v>
      </c>
      <c r="B32" s="11">
        <v>263</v>
      </c>
      <c r="C32" s="97" t="s">
        <v>303</v>
      </c>
      <c r="D32" s="95">
        <f t="shared" si="0"/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</row>
    <row r="33" spans="1:9" x14ac:dyDescent="0.2">
      <c r="A33" s="27" t="s">
        <v>140</v>
      </c>
      <c r="B33" s="11">
        <v>264</v>
      </c>
      <c r="C33" s="97" t="s">
        <v>303</v>
      </c>
      <c r="D33" s="95">
        <f t="shared" si="0"/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</row>
    <row r="34" spans="1:9" ht="28.5" x14ac:dyDescent="0.2">
      <c r="A34" s="27" t="s">
        <v>141</v>
      </c>
      <c r="B34" s="11">
        <v>265</v>
      </c>
      <c r="C34" s="97" t="s">
        <v>303</v>
      </c>
      <c r="D34" s="95">
        <f t="shared" si="0"/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</row>
    <row r="35" spans="1:9" x14ac:dyDescent="0.2">
      <c r="A35" s="27" t="s">
        <v>142</v>
      </c>
      <c r="B35" s="11">
        <v>266</v>
      </c>
      <c r="C35" s="97" t="s">
        <v>303</v>
      </c>
      <c r="D35" s="95">
        <f t="shared" si="0"/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</row>
    <row r="36" spans="1:9" ht="28.5" x14ac:dyDescent="0.2">
      <c r="A36" s="27" t="s">
        <v>143</v>
      </c>
      <c r="B36" s="11">
        <v>267</v>
      </c>
      <c r="C36" s="97" t="s">
        <v>303</v>
      </c>
      <c r="D36" s="95">
        <f t="shared" si="0"/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</row>
    <row r="37" spans="1:9" ht="28.5" x14ac:dyDescent="0.2">
      <c r="A37" s="27" t="s">
        <v>144</v>
      </c>
      <c r="B37" s="11">
        <v>268</v>
      </c>
      <c r="C37" s="97" t="s">
        <v>303</v>
      </c>
      <c r="D37" s="95">
        <f t="shared" si="0"/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</row>
    <row r="38" spans="1:9" ht="28.5" x14ac:dyDescent="0.2">
      <c r="A38" s="29" t="s">
        <v>145</v>
      </c>
      <c r="B38" s="10">
        <v>300</v>
      </c>
      <c r="C38" s="97" t="s">
        <v>303</v>
      </c>
      <c r="D38" s="95">
        <f t="shared" si="0"/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</row>
    <row r="39" spans="1:9" x14ac:dyDescent="0.2">
      <c r="A39" s="26" t="s">
        <v>146</v>
      </c>
      <c r="B39" s="11">
        <v>310</v>
      </c>
      <c r="C39" s="97" t="s">
        <v>303</v>
      </c>
      <c r="D39" s="95">
        <f t="shared" si="0"/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</row>
    <row r="40" spans="1:9" x14ac:dyDescent="0.2">
      <c r="A40" s="26" t="s">
        <v>147</v>
      </c>
      <c r="B40" s="11">
        <v>320</v>
      </c>
      <c r="C40" s="97" t="s">
        <v>303</v>
      </c>
      <c r="D40" s="95">
        <f t="shared" si="0"/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</row>
    <row r="41" spans="1:9" ht="28.5" x14ac:dyDescent="0.2">
      <c r="A41" s="29" t="s">
        <v>150</v>
      </c>
      <c r="B41" s="10">
        <v>400</v>
      </c>
      <c r="C41" s="97" t="s">
        <v>303</v>
      </c>
      <c r="D41" s="95">
        <f t="shared" si="0"/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</row>
    <row r="42" spans="1:9" x14ac:dyDescent="0.2">
      <c r="A42" s="26" t="s">
        <v>148</v>
      </c>
      <c r="B42" s="11">
        <v>410</v>
      </c>
      <c r="C42" s="97" t="s">
        <v>303</v>
      </c>
      <c r="D42" s="95">
        <f t="shared" si="0"/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</row>
    <row r="43" spans="1:9" x14ac:dyDescent="0.2">
      <c r="A43" s="26" t="s">
        <v>149</v>
      </c>
      <c r="B43" s="11">
        <v>420</v>
      </c>
      <c r="C43" s="97" t="s">
        <v>303</v>
      </c>
      <c r="D43" s="95">
        <f t="shared" si="0"/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</row>
    <row r="44" spans="1:9" ht="28.5" x14ac:dyDescent="0.2">
      <c r="A44" s="29" t="s">
        <v>151</v>
      </c>
      <c r="B44" s="10">
        <v>500</v>
      </c>
      <c r="C44" s="97" t="s">
        <v>303</v>
      </c>
      <c r="D44" s="95">
        <f t="shared" si="0"/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</row>
    <row r="45" spans="1:9" x14ac:dyDescent="0.2">
      <c r="A45" s="29" t="s">
        <v>60</v>
      </c>
      <c r="B45" s="10">
        <v>600</v>
      </c>
      <c r="C45" s="97" t="s">
        <v>303</v>
      </c>
      <c r="D45" s="95">
        <f t="shared" si="0"/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</row>
  </sheetData>
  <mergeCells count="7">
    <mergeCell ref="A2:I2"/>
    <mergeCell ref="A3:A5"/>
    <mergeCell ref="B3:B5"/>
    <mergeCell ref="C3:C5"/>
    <mergeCell ref="D3:I3"/>
    <mergeCell ref="D4:D5"/>
    <mergeCell ref="E4:I4"/>
  </mergeCells>
  <phoneticPr fontId="0" type="noConversion"/>
  <pageMargins left="0.19685039370078741" right="0" top="0.39370078740157483" bottom="0.39370078740157483" header="0.31496062992125984" footer="0.31496062992125984"/>
  <pageSetup paperSize="9" scale="9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A25" zoomScale="60" workbookViewId="0">
      <selection activeCell="G10" sqref="G10"/>
    </sheetView>
  </sheetViews>
  <sheetFormatPr defaultRowHeight="14.25" x14ac:dyDescent="0.2"/>
  <cols>
    <col min="1" max="1" width="36.5" style="24" customWidth="1"/>
    <col min="2" max="2" width="11.1640625" style="24" customWidth="1"/>
    <col min="3" max="3" width="16.1640625" style="24" customWidth="1"/>
    <col min="4" max="4" width="17" style="24" customWidth="1"/>
    <col min="5" max="5" width="19.5" style="24" customWidth="1"/>
    <col min="6" max="6" width="15" style="24" customWidth="1"/>
    <col min="7" max="8" width="17.6640625" style="24" customWidth="1"/>
    <col min="9" max="9" width="22.1640625" style="24" customWidth="1"/>
    <col min="10" max="10" width="24.1640625" style="24" customWidth="1"/>
    <col min="11" max="16384" width="9.33203125" style="24"/>
  </cols>
  <sheetData>
    <row r="1" spans="1:10" ht="21.75" customHeight="1" x14ac:dyDescent="0.2">
      <c r="A1" s="23" t="s">
        <v>0</v>
      </c>
      <c r="I1" s="25" t="s">
        <v>118</v>
      </c>
    </row>
    <row r="2" spans="1:10" ht="36" customHeight="1" x14ac:dyDescent="0.2">
      <c r="A2" s="114" t="s">
        <v>320</v>
      </c>
      <c r="B2" s="114"/>
      <c r="C2" s="114"/>
      <c r="D2" s="114"/>
      <c r="E2" s="114"/>
      <c r="F2" s="114"/>
      <c r="G2" s="114"/>
      <c r="H2" s="114"/>
      <c r="I2" s="114"/>
      <c r="J2" s="35" t="s">
        <v>170</v>
      </c>
    </row>
    <row r="3" spans="1:10" ht="24.6" customHeight="1" x14ac:dyDescent="0.2">
      <c r="A3" s="115" t="s">
        <v>21</v>
      </c>
      <c r="B3" s="115" t="s">
        <v>22</v>
      </c>
      <c r="C3" s="115" t="s">
        <v>23</v>
      </c>
      <c r="D3" s="115" t="s">
        <v>24</v>
      </c>
      <c r="E3" s="115"/>
      <c r="F3" s="115"/>
      <c r="G3" s="115"/>
      <c r="H3" s="115"/>
      <c r="I3" s="115"/>
    </row>
    <row r="4" spans="1:10" ht="19.899999999999999" customHeight="1" x14ac:dyDescent="0.2">
      <c r="A4" s="116" t="s">
        <v>0</v>
      </c>
      <c r="B4" s="116" t="s">
        <v>0</v>
      </c>
      <c r="C4" s="116" t="s">
        <v>0</v>
      </c>
      <c r="D4" s="115" t="s">
        <v>25</v>
      </c>
      <c r="E4" s="115" t="s">
        <v>26</v>
      </c>
      <c r="F4" s="115"/>
      <c r="G4" s="115"/>
      <c r="H4" s="115"/>
      <c r="I4" s="115"/>
    </row>
    <row r="5" spans="1:10" ht="96" customHeight="1" x14ac:dyDescent="0.2">
      <c r="A5" s="116" t="s">
        <v>0</v>
      </c>
      <c r="B5" s="116" t="s">
        <v>0</v>
      </c>
      <c r="C5" s="116" t="s">
        <v>0</v>
      </c>
      <c r="D5" s="116" t="s">
        <v>0</v>
      </c>
      <c r="E5" s="11" t="s">
        <v>272</v>
      </c>
      <c r="F5" s="11" t="s">
        <v>27</v>
      </c>
      <c r="G5" s="11" t="s">
        <v>28</v>
      </c>
      <c r="H5" s="11" t="s">
        <v>29</v>
      </c>
      <c r="I5" s="11" t="s">
        <v>30</v>
      </c>
    </row>
    <row r="6" spans="1:10" ht="20.65" customHeight="1" x14ac:dyDescent="0.2">
      <c r="A6" s="11" t="s">
        <v>31</v>
      </c>
      <c r="B6" s="11" t="s">
        <v>32</v>
      </c>
      <c r="C6" s="11" t="s">
        <v>33</v>
      </c>
      <c r="D6" s="11" t="s">
        <v>34</v>
      </c>
      <c r="E6" s="11" t="s">
        <v>35</v>
      </c>
      <c r="F6" s="11" t="s">
        <v>36</v>
      </c>
      <c r="G6" s="11">
        <v>7</v>
      </c>
      <c r="H6" s="11" t="s">
        <v>38</v>
      </c>
      <c r="I6" s="11" t="s">
        <v>39</v>
      </c>
    </row>
    <row r="7" spans="1:10" ht="21" customHeight="1" x14ac:dyDescent="0.2">
      <c r="A7" s="29" t="s">
        <v>40</v>
      </c>
      <c r="B7" s="10" t="s">
        <v>41</v>
      </c>
      <c r="C7" s="11" t="s">
        <v>42</v>
      </c>
      <c r="D7" s="94">
        <f>E7+F7+G7+H7+I7</f>
        <v>9502750</v>
      </c>
      <c r="E7" s="94">
        <f>E9</f>
        <v>9319400</v>
      </c>
      <c r="F7" s="94">
        <f>F12</f>
        <v>53350</v>
      </c>
      <c r="G7" s="94">
        <f>G12</f>
        <v>0</v>
      </c>
      <c r="H7" s="94">
        <f>H9</f>
        <v>0</v>
      </c>
      <c r="I7" s="94">
        <f>I8+I9+I10+I11+I13+I14</f>
        <v>130000</v>
      </c>
    </row>
    <row r="8" spans="1:10" ht="21" customHeight="1" x14ac:dyDescent="0.2">
      <c r="A8" s="12" t="s">
        <v>43</v>
      </c>
      <c r="B8" s="11" t="s">
        <v>44</v>
      </c>
      <c r="C8" s="97" t="s">
        <v>303</v>
      </c>
      <c r="D8" s="95">
        <v>0</v>
      </c>
      <c r="E8" s="96" t="s">
        <v>42</v>
      </c>
      <c r="F8" s="96" t="s">
        <v>42</v>
      </c>
      <c r="G8" s="96" t="s">
        <v>42</v>
      </c>
      <c r="H8" s="96" t="s">
        <v>42</v>
      </c>
      <c r="I8" s="95">
        <v>0</v>
      </c>
    </row>
    <row r="9" spans="1:10" ht="21" customHeight="1" x14ac:dyDescent="0.2">
      <c r="A9" s="12" t="s">
        <v>45</v>
      </c>
      <c r="B9" s="11" t="s">
        <v>46</v>
      </c>
      <c r="C9" s="97" t="s">
        <v>47</v>
      </c>
      <c r="D9" s="95">
        <f>E9+H9+I9</f>
        <v>9449400</v>
      </c>
      <c r="E9" s="95">
        <v>9319400</v>
      </c>
      <c r="F9" s="96" t="s">
        <v>42</v>
      </c>
      <c r="G9" s="96" t="s">
        <v>42</v>
      </c>
      <c r="H9" s="95">
        <v>0</v>
      </c>
      <c r="I9" s="95">
        <v>130000</v>
      </c>
    </row>
    <row r="10" spans="1:10" ht="34.5" customHeight="1" x14ac:dyDescent="0.2">
      <c r="A10" s="12" t="s">
        <v>48</v>
      </c>
      <c r="B10" s="11" t="s">
        <v>47</v>
      </c>
      <c r="C10" s="97" t="s">
        <v>303</v>
      </c>
      <c r="D10" s="95">
        <v>0</v>
      </c>
      <c r="E10" s="96" t="s">
        <v>42</v>
      </c>
      <c r="F10" s="96" t="s">
        <v>42</v>
      </c>
      <c r="G10" s="96" t="s">
        <v>42</v>
      </c>
      <c r="H10" s="96" t="s">
        <v>42</v>
      </c>
      <c r="I10" s="95">
        <v>0</v>
      </c>
    </row>
    <row r="11" spans="1:10" ht="78" customHeight="1" x14ac:dyDescent="0.2">
      <c r="A11" s="12" t="s">
        <v>49</v>
      </c>
      <c r="B11" s="11" t="s">
        <v>50</v>
      </c>
      <c r="C11" s="97" t="s">
        <v>303</v>
      </c>
      <c r="D11" s="95">
        <v>0</v>
      </c>
      <c r="E11" s="96" t="s">
        <v>42</v>
      </c>
      <c r="F11" s="96" t="s">
        <v>42</v>
      </c>
      <c r="G11" s="96" t="s">
        <v>42</v>
      </c>
      <c r="H11" s="96" t="s">
        <v>42</v>
      </c>
      <c r="I11" s="95">
        <v>0</v>
      </c>
    </row>
    <row r="12" spans="1:10" ht="32.25" customHeight="1" x14ac:dyDescent="0.2">
      <c r="A12" s="12" t="s">
        <v>51</v>
      </c>
      <c r="B12" s="11" t="s">
        <v>52</v>
      </c>
      <c r="C12" s="97" t="s">
        <v>47</v>
      </c>
      <c r="D12" s="95">
        <f>F12+G12</f>
        <v>53350</v>
      </c>
      <c r="E12" s="96" t="s">
        <v>42</v>
      </c>
      <c r="F12" s="95">
        <v>53350</v>
      </c>
      <c r="G12" s="95">
        <v>0</v>
      </c>
      <c r="H12" s="96" t="s">
        <v>42</v>
      </c>
      <c r="I12" s="96" t="s">
        <v>42</v>
      </c>
    </row>
    <row r="13" spans="1:10" ht="21" customHeight="1" x14ac:dyDescent="0.2">
      <c r="A13" s="12" t="s">
        <v>53</v>
      </c>
      <c r="B13" s="11" t="s">
        <v>54</v>
      </c>
      <c r="C13" s="97" t="s">
        <v>303</v>
      </c>
      <c r="D13" s="95">
        <f>I13</f>
        <v>0</v>
      </c>
      <c r="E13" s="96" t="s">
        <v>42</v>
      </c>
      <c r="F13" s="96" t="s">
        <v>42</v>
      </c>
      <c r="G13" s="96" t="s">
        <v>42</v>
      </c>
      <c r="H13" s="96" t="s">
        <v>42</v>
      </c>
      <c r="I13" s="95">
        <v>0</v>
      </c>
    </row>
    <row r="14" spans="1:10" ht="21" customHeight="1" x14ac:dyDescent="0.2">
      <c r="A14" s="12" t="s">
        <v>55</v>
      </c>
      <c r="B14" s="11" t="s">
        <v>56</v>
      </c>
      <c r="C14" s="97" t="s">
        <v>120</v>
      </c>
      <c r="D14" s="95">
        <f>I14</f>
        <v>0</v>
      </c>
      <c r="E14" s="96" t="s">
        <v>42</v>
      </c>
      <c r="F14" s="96" t="s">
        <v>42</v>
      </c>
      <c r="G14" s="96" t="s">
        <v>42</v>
      </c>
      <c r="H14" s="96" t="s">
        <v>42</v>
      </c>
      <c r="I14" s="95">
        <v>0</v>
      </c>
    </row>
    <row r="15" spans="1:10" s="99" customFormat="1" ht="22.5" customHeight="1" x14ac:dyDescent="0.2">
      <c r="A15" s="29" t="s">
        <v>57</v>
      </c>
      <c r="B15" s="10" t="s">
        <v>58</v>
      </c>
      <c r="C15" s="98" t="s">
        <v>42</v>
      </c>
      <c r="D15" s="94">
        <f>E15+F15+G15+H15+I15</f>
        <v>9502750</v>
      </c>
      <c r="E15" s="94">
        <f>E16+E22+E23+E27+E28+E29</f>
        <v>9319400</v>
      </c>
      <c r="F15" s="94">
        <f>F16+F22+F23+F27+F28+F29</f>
        <v>53350</v>
      </c>
      <c r="G15" s="94">
        <f>G16+G22+G23+G27+G28+G29</f>
        <v>0</v>
      </c>
      <c r="H15" s="94">
        <f>H16+H22+H23+H27+H28+H29</f>
        <v>0</v>
      </c>
      <c r="I15" s="94">
        <f>I16+I22+I23+I27+I28+I29</f>
        <v>130000</v>
      </c>
    </row>
    <row r="16" spans="1:10" ht="25.5" customHeight="1" x14ac:dyDescent="0.2">
      <c r="A16" s="13" t="s">
        <v>122</v>
      </c>
      <c r="B16" s="11">
        <v>210</v>
      </c>
      <c r="C16" s="97" t="s">
        <v>44</v>
      </c>
      <c r="D16" s="95">
        <f>E16+F16+G16+H16+I16</f>
        <v>8354528</v>
      </c>
      <c r="E16" s="95">
        <v>8354528</v>
      </c>
      <c r="F16" s="95">
        <v>0</v>
      </c>
      <c r="G16" s="95">
        <v>0</v>
      </c>
      <c r="H16" s="95">
        <v>0</v>
      </c>
      <c r="I16" s="95">
        <v>0</v>
      </c>
    </row>
    <row r="17" spans="1:9" ht="42.75" x14ac:dyDescent="0.2">
      <c r="A17" s="27" t="s">
        <v>121</v>
      </c>
      <c r="B17" s="11">
        <v>211</v>
      </c>
      <c r="C17" s="97" t="s">
        <v>303</v>
      </c>
      <c r="D17" s="95">
        <f t="shared" ref="D17:D45" si="0">E17+F17+G17+H17+I17</f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</row>
    <row r="18" spans="1:9" x14ac:dyDescent="0.2">
      <c r="A18" s="28" t="s">
        <v>130</v>
      </c>
      <c r="B18" s="11" t="s">
        <v>131</v>
      </c>
      <c r="C18" s="97" t="s">
        <v>303</v>
      </c>
      <c r="D18" s="95">
        <f t="shared" si="0"/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</row>
    <row r="19" spans="1:9" ht="142.5" x14ac:dyDescent="0.2">
      <c r="A19" s="28" t="s">
        <v>132</v>
      </c>
      <c r="B19" s="11" t="s">
        <v>133</v>
      </c>
      <c r="C19" s="97" t="s">
        <v>303</v>
      </c>
      <c r="D19" s="95">
        <f t="shared" si="0"/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</row>
    <row r="20" spans="1:9" ht="42.75" x14ac:dyDescent="0.2">
      <c r="A20" s="27" t="s">
        <v>128</v>
      </c>
      <c r="B20" s="11">
        <v>212</v>
      </c>
      <c r="C20" s="97" t="s">
        <v>303</v>
      </c>
      <c r="D20" s="95">
        <f t="shared" si="0"/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</row>
    <row r="21" spans="1:9" ht="28.5" x14ac:dyDescent="0.2">
      <c r="A21" s="27" t="s">
        <v>129</v>
      </c>
      <c r="B21" s="11">
        <v>213</v>
      </c>
      <c r="C21" s="97" t="s">
        <v>303</v>
      </c>
      <c r="D21" s="95">
        <f t="shared" si="0"/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</row>
    <row r="22" spans="1:9" ht="28.5" x14ac:dyDescent="0.2">
      <c r="A22" s="13" t="s">
        <v>123</v>
      </c>
      <c r="B22" s="11">
        <v>220</v>
      </c>
      <c r="C22" s="97" t="s">
        <v>304</v>
      </c>
      <c r="D22" s="95">
        <f t="shared" si="0"/>
        <v>58800</v>
      </c>
      <c r="E22" s="95">
        <v>58800</v>
      </c>
      <c r="F22" s="95">
        <v>0</v>
      </c>
      <c r="G22" s="95">
        <v>0</v>
      </c>
      <c r="H22" s="95">
        <v>0</v>
      </c>
      <c r="I22" s="95">
        <v>0</v>
      </c>
    </row>
    <row r="23" spans="1:9" ht="28.5" x14ac:dyDescent="0.2">
      <c r="A23" s="13" t="s">
        <v>124</v>
      </c>
      <c r="B23" s="11">
        <v>230</v>
      </c>
      <c r="C23" s="97" t="s">
        <v>303</v>
      </c>
      <c r="D23" s="95">
        <f t="shared" si="0"/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</row>
    <row r="24" spans="1:9" ht="28.5" x14ac:dyDescent="0.2">
      <c r="A24" s="27" t="s">
        <v>134</v>
      </c>
      <c r="B24" s="11">
        <v>231</v>
      </c>
      <c r="C24" s="97" t="s">
        <v>303</v>
      </c>
      <c r="D24" s="95">
        <f t="shared" si="0"/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</row>
    <row r="25" spans="1:9" x14ac:dyDescent="0.2">
      <c r="A25" s="27" t="s">
        <v>135</v>
      </c>
      <c r="B25" s="11">
        <v>232</v>
      </c>
      <c r="C25" s="97" t="s">
        <v>303</v>
      </c>
      <c r="D25" s="95">
        <f t="shared" si="0"/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</row>
    <row r="26" spans="1:9" x14ac:dyDescent="0.2">
      <c r="A26" s="27" t="s">
        <v>136</v>
      </c>
      <c r="B26" s="11">
        <v>233</v>
      </c>
      <c r="C26" s="97" t="s">
        <v>303</v>
      </c>
      <c r="D26" s="95">
        <f t="shared" si="0"/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</row>
    <row r="27" spans="1:9" ht="28.5" x14ac:dyDescent="0.2">
      <c r="A27" s="13" t="s">
        <v>125</v>
      </c>
      <c r="B27" s="11">
        <v>240</v>
      </c>
      <c r="C27" s="97" t="s">
        <v>303</v>
      </c>
      <c r="D27" s="95">
        <f t="shared" si="0"/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</row>
    <row r="28" spans="1:9" ht="42.75" x14ac:dyDescent="0.2">
      <c r="A28" s="13" t="s">
        <v>126</v>
      </c>
      <c r="B28" s="11">
        <v>250</v>
      </c>
      <c r="C28" s="97" t="s">
        <v>305</v>
      </c>
      <c r="D28" s="95">
        <f t="shared" si="0"/>
        <v>65629</v>
      </c>
      <c r="E28" s="95">
        <v>65629</v>
      </c>
      <c r="F28" s="95">
        <v>0</v>
      </c>
      <c r="G28" s="95">
        <v>0</v>
      </c>
      <c r="H28" s="95">
        <v>0</v>
      </c>
      <c r="I28" s="95">
        <v>0</v>
      </c>
    </row>
    <row r="29" spans="1:9" ht="28.5" x14ac:dyDescent="0.2">
      <c r="A29" s="13" t="s">
        <v>127</v>
      </c>
      <c r="B29" s="11">
        <v>260</v>
      </c>
      <c r="C29" s="97" t="s">
        <v>42</v>
      </c>
      <c r="D29" s="95">
        <f>E29+F29+G29+H29+I29</f>
        <v>1023793</v>
      </c>
      <c r="E29" s="102">
        <v>840443</v>
      </c>
      <c r="F29" s="95">
        <v>53350</v>
      </c>
      <c r="G29" s="95">
        <v>0</v>
      </c>
      <c r="H29" s="95">
        <v>0</v>
      </c>
      <c r="I29" s="95">
        <v>130000</v>
      </c>
    </row>
    <row r="30" spans="1:9" x14ac:dyDescent="0.2">
      <c r="A30" s="27" t="s">
        <v>137</v>
      </c>
      <c r="B30" s="11">
        <v>261</v>
      </c>
      <c r="C30" s="97" t="s">
        <v>303</v>
      </c>
      <c r="D30" s="95">
        <f t="shared" si="0"/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</row>
    <row r="31" spans="1:9" x14ac:dyDescent="0.2">
      <c r="A31" s="27" t="s">
        <v>138</v>
      </c>
      <c r="B31" s="11">
        <v>262</v>
      </c>
      <c r="C31" s="97" t="s">
        <v>303</v>
      </c>
      <c r="D31" s="95">
        <f t="shared" si="0"/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</row>
    <row r="32" spans="1:9" x14ac:dyDescent="0.2">
      <c r="A32" s="27" t="s">
        <v>139</v>
      </c>
      <c r="B32" s="11">
        <v>263</v>
      </c>
      <c r="C32" s="97" t="s">
        <v>303</v>
      </c>
      <c r="D32" s="95">
        <f t="shared" si="0"/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</row>
    <row r="33" spans="1:9" x14ac:dyDescent="0.2">
      <c r="A33" s="27" t="s">
        <v>140</v>
      </c>
      <c r="B33" s="11">
        <v>264</v>
      </c>
      <c r="C33" s="97" t="s">
        <v>303</v>
      </c>
      <c r="D33" s="95">
        <f t="shared" si="0"/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</row>
    <row r="34" spans="1:9" ht="28.5" x14ac:dyDescent="0.2">
      <c r="A34" s="27" t="s">
        <v>141</v>
      </c>
      <c r="B34" s="11">
        <v>265</v>
      </c>
      <c r="C34" s="97" t="s">
        <v>303</v>
      </c>
      <c r="D34" s="95">
        <f t="shared" si="0"/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</row>
    <row r="35" spans="1:9" x14ac:dyDescent="0.2">
      <c r="A35" s="27" t="s">
        <v>142</v>
      </c>
      <c r="B35" s="11">
        <v>266</v>
      </c>
      <c r="C35" s="97" t="s">
        <v>303</v>
      </c>
      <c r="D35" s="95">
        <f t="shared" si="0"/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</row>
    <row r="36" spans="1:9" ht="28.5" x14ac:dyDescent="0.2">
      <c r="A36" s="27" t="s">
        <v>143</v>
      </c>
      <c r="B36" s="11">
        <v>267</v>
      </c>
      <c r="C36" s="97" t="s">
        <v>303</v>
      </c>
      <c r="D36" s="95">
        <f t="shared" si="0"/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</row>
    <row r="37" spans="1:9" ht="28.5" x14ac:dyDescent="0.2">
      <c r="A37" s="27" t="s">
        <v>144</v>
      </c>
      <c r="B37" s="11">
        <v>268</v>
      </c>
      <c r="C37" s="97" t="s">
        <v>303</v>
      </c>
      <c r="D37" s="95">
        <f t="shared" si="0"/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</row>
    <row r="38" spans="1:9" ht="28.5" x14ac:dyDescent="0.2">
      <c r="A38" s="29" t="s">
        <v>145</v>
      </c>
      <c r="B38" s="10">
        <v>300</v>
      </c>
      <c r="C38" s="97" t="s">
        <v>303</v>
      </c>
      <c r="D38" s="95">
        <f t="shared" si="0"/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</row>
    <row r="39" spans="1:9" x14ac:dyDescent="0.2">
      <c r="A39" s="26" t="s">
        <v>146</v>
      </c>
      <c r="B39" s="11">
        <v>310</v>
      </c>
      <c r="C39" s="97" t="s">
        <v>303</v>
      </c>
      <c r="D39" s="95">
        <f t="shared" si="0"/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</row>
    <row r="40" spans="1:9" x14ac:dyDescent="0.2">
      <c r="A40" s="26" t="s">
        <v>147</v>
      </c>
      <c r="B40" s="11">
        <v>320</v>
      </c>
      <c r="C40" s="97" t="s">
        <v>303</v>
      </c>
      <c r="D40" s="95">
        <f t="shared" si="0"/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</row>
    <row r="41" spans="1:9" ht="28.5" x14ac:dyDescent="0.2">
      <c r="A41" s="29" t="s">
        <v>150</v>
      </c>
      <c r="B41" s="10">
        <v>400</v>
      </c>
      <c r="C41" s="97" t="s">
        <v>303</v>
      </c>
      <c r="D41" s="95">
        <f t="shared" si="0"/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</row>
    <row r="42" spans="1:9" x14ac:dyDescent="0.2">
      <c r="A42" s="26" t="s">
        <v>148</v>
      </c>
      <c r="B42" s="11">
        <v>410</v>
      </c>
      <c r="C42" s="97" t="s">
        <v>303</v>
      </c>
      <c r="D42" s="95">
        <f t="shared" si="0"/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</row>
    <row r="43" spans="1:9" x14ac:dyDescent="0.2">
      <c r="A43" s="26" t="s">
        <v>149</v>
      </c>
      <c r="B43" s="11">
        <v>420</v>
      </c>
      <c r="C43" s="97" t="s">
        <v>303</v>
      </c>
      <c r="D43" s="95">
        <f t="shared" si="0"/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</row>
    <row r="44" spans="1:9" ht="28.5" x14ac:dyDescent="0.2">
      <c r="A44" s="29" t="s">
        <v>151</v>
      </c>
      <c r="B44" s="10">
        <v>500</v>
      </c>
      <c r="C44" s="97" t="s">
        <v>303</v>
      </c>
      <c r="D44" s="95">
        <f t="shared" si="0"/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</row>
    <row r="45" spans="1:9" x14ac:dyDescent="0.2">
      <c r="A45" s="29" t="s">
        <v>60</v>
      </c>
      <c r="B45" s="10">
        <v>600</v>
      </c>
      <c r="C45" s="97" t="s">
        <v>303</v>
      </c>
      <c r="D45" s="95">
        <f t="shared" si="0"/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</row>
  </sheetData>
  <mergeCells count="7">
    <mergeCell ref="A2:I2"/>
    <mergeCell ref="A3:A5"/>
    <mergeCell ref="B3:B5"/>
    <mergeCell ref="C3:C5"/>
    <mergeCell ref="D3:I3"/>
    <mergeCell ref="D4:D5"/>
    <mergeCell ref="E4:I4"/>
  </mergeCells>
  <phoneticPr fontId="0" type="noConversion"/>
  <pageMargins left="0.19685039370078741" right="0" top="0.39370078740157483" bottom="0.3937007874015748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Index sheet</vt:lpstr>
      <vt:lpstr>заголовочная</vt:lpstr>
      <vt:lpstr>цели, виды деятельности</vt:lpstr>
      <vt:lpstr>услуги</vt:lpstr>
      <vt:lpstr>балансовая</vt:lpstr>
      <vt:lpstr>фин. состояние</vt:lpstr>
      <vt:lpstr>поступления и выплаты</vt:lpstr>
      <vt:lpstr>поступления и выплаты1</vt:lpstr>
      <vt:lpstr>поступления и выплаты2</vt:lpstr>
      <vt:lpstr>закупка ТРУ</vt:lpstr>
      <vt:lpstr>справочная</vt:lpstr>
      <vt:lpstr>сведения о операциях</vt:lpstr>
      <vt:lpstr>___INDEX_SHEET___ASAP_Utilities</vt:lpstr>
      <vt:lpstr>балансовая!Заголовки_для_печати</vt:lpstr>
      <vt:lpstr>услуги!Заголовки_для_печати</vt:lpstr>
      <vt:lpstr>'фин. состояние'!Заголовки_для_печати</vt:lpstr>
      <vt:lpstr>'закупка ТРУ'!Область_печати</vt:lpstr>
      <vt:lpstr>'поступления и выплаты'!Область_печати</vt:lpstr>
      <vt:lpstr>'поступления и выплаты1'!Область_печати</vt:lpstr>
      <vt:lpstr>'поступления и выплаты2'!Область_печати</vt:lpstr>
      <vt:lpstr>'сведения о операциях'!Область_печати</vt:lpstr>
      <vt:lpstr>справочная!Область_печати</vt:lpstr>
      <vt:lpstr>услуги!Область_печати</vt:lpstr>
      <vt:lpstr>'фин. состояние'!Область_печати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2017-03-23T08:17:08Z</dcterms:modified>
</cp:coreProperties>
</file>